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97FA04BB-530D-4A15-8D05-E8C2A9C3846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Лист1!$A$2:$O$61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9" i="1" l="1"/>
  <c r="O29" i="1"/>
  <c r="O28" i="1"/>
  <c r="O20" i="1"/>
  <c r="O12" i="1"/>
  <c r="O11" i="1"/>
  <c r="O10" i="1"/>
  <c r="O4" i="1"/>
  <c r="O5" i="1"/>
  <c r="O6" i="1"/>
  <c r="O7" i="1"/>
  <c r="O8" i="1"/>
  <c r="O9" i="1"/>
  <c r="O13" i="1"/>
  <c r="O15" i="1"/>
  <c r="O16" i="1"/>
  <c r="O17" i="1"/>
  <c r="O18" i="1"/>
  <c r="O19" i="1"/>
  <c r="O21" i="1"/>
  <c r="O22" i="1"/>
  <c r="O23" i="1"/>
  <c r="O24" i="1"/>
  <c r="O25" i="1"/>
  <c r="O26" i="1"/>
  <c r="O27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0" i="1"/>
  <c r="N61" i="1"/>
  <c r="O61" i="1" l="1"/>
</calcChain>
</file>

<file path=xl/sharedStrings.xml><?xml version="1.0" encoding="utf-8"?>
<sst xmlns="http://schemas.openxmlformats.org/spreadsheetml/2006/main" count="294" uniqueCount="235">
  <si>
    <t>Наименование  продукции</t>
  </si>
  <si>
    <t>Арка  садовая  разборная угловая</t>
  </si>
  <si>
    <t>Арка  садовая  разборная прямая</t>
  </si>
  <si>
    <t>Арка  садовая  разборная широкая</t>
  </si>
  <si>
    <t>Арка  садовая  разборная узкая</t>
  </si>
  <si>
    <t>Арка садовая разборная профильная</t>
  </si>
  <si>
    <t>Шпалера   разборная   «Трансформер»</t>
  </si>
  <si>
    <t xml:space="preserve">Шпалера   неразборная   «Тюльпан» </t>
  </si>
  <si>
    <t xml:space="preserve">Шпалера   неразборная   «Декоративная» </t>
  </si>
  <si>
    <t xml:space="preserve">Шпалера   неразборная   «Веерная» </t>
  </si>
  <si>
    <t xml:space="preserve">Шпалера   неразборная   «Парус» </t>
  </si>
  <si>
    <t xml:space="preserve">Шпалера   неразборная   «Лесенка» </t>
  </si>
  <si>
    <t xml:space="preserve">Шпалера   неразборная   «Нотка» </t>
  </si>
  <si>
    <t xml:space="preserve">Шпалера   неразборная   «Бабочка» </t>
  </si>
  <si>
    <t>Шпалера   неразборная  «Бутон»</t>
  </si>
  <si>
    <t>Цветочница   «Ромашка»</t>
  </si>
  <si>
    <t>Шпалера   разборная   «Прямая»</t>
  </si>
  <si>
    <t>Заказ</t>
  </si>
  <si>
    <t>Итого:</t>
  </si>
  <si>
    <t>Шпалера «Комбинированная»</t>
  </si>
  <si>
    <t>Ограждение Садовое «Сетка» 1 секция</t>
  </si>
  <si>
    <t>Штрих код</t>
  </si>
  <si>
    <t xml:space="preserve">Упаковка </t>
  </si>
  <si>
    <t xml:space="preserve">   Арки садовые</t>
  </si>
  <si>
    <t xml:space="preserve">   Шпалеры</t>
  </si>
  <si>
    <t xml:space="preserve">   Заборчики</t>
  </si>
  <si>
    <t>Заборчик  для  клумбы  «Прямой»                              4 секции</t>
  </si>
  <si>
    <t>Заборчик  для  клумбы  «Разборный»                         4 секции</t>
  </si>
  <si>
    <t>Заборчик  «ТриО»                          5 секций</t>
  </si>
  <si>
    <t>Заборчик   «Триумф»            5 секций</t>
  </si>
  <si>
    <t>Заборчик   «Садовод»           5 секций</t>
  </si>
  <si>
    <t>Арка «Решетка»            разборная</t>
  </si>
  <si>
    <t>Полуарка «Узорная» разборная</t>
  </si>
  <si>
    <t>Кол-во</t>
  </si>
  <si>
    <t xml:space="preserve">Артикул      </t>
  </si>
  <si>
    <t>1 шт         коробка</t>
  </si>
  <si>
    <t>1 шт         стрейч-пленка</t>
  </si>
  <si>
    <t>5 шт         стрейч-пленка</t>
  </si>
  <si>
    <t>ЗЗ-094</t>
  </si>
  <si>
    <t>Изображение         изделия</t>
  </si>
  <si>
    <t>ЗА-583</t>
  </si>
  <si>
    <t>ЗА-584</t>
  </si>
  <si>
    <t>ЗА-585</t>
  </si>
  <si>
    <t>Арка «Лесенка»            разборная                             в коробке</t>
  </si>
  <si>
    <t>Арка «Ромб»            разборная                             в коробке</t>
  </si>
  <si>
    <t>Арка «Сетка»            разборная                             в коробке</t>
  </si>
  <si>
    <t>ЗА-582</t>
  </si>
  <si>
    <t>ЗА-567</t>
  </si>
  <si>
    <t>ЗА-291</t>
  </si>
  <si>
    <t>ЗА-293</t>
  </si>
  <si>
    <t>ЗА-269</t>
  </si>
  <si>
    <t>ЗА-566</t>
  </si>
  <si>
    <t>ЗА-581</t>
  </si>
  <si>
    <t>высота 2500 мм ширина 1250 мм глубина 350 мм</t>
  </si>
  <si>
    <t>высота 2500 мм ширина 1330 мм глубина 560 мм</t>
  </si>
  <si>
    <t>высота 2500 мм ширина 1250 мм глубина 200 мм</t>
  </si>
  <si>
    <t>высота 2550 мм ширина 1330 мм глубина 560 мм</t>
  </si>
  <si>
    <t>высота 2370 мм ширина 1335 мм глубина 360 мм</t>
  </si>
  <si>
    <t>высота 2500 мм ширина 1310 мм глубина 350 мм</t>
  </si>
  <si>
    <t>высота 2750 мм ширина 1500 мм глубина 500 мм</t>
  </si>
  <si>
    <t>ЗШ-590</t>
  </si>
  <si>
    <t>ЗШ-586</t>
  </si>
  <si>
    <t>ЗШ-587</t>
  </si>
  <si>
    <t>ЗШ-585</t>
  </si>
  <si>
    <t>Шпалера   неразборная  «Сетка» 2 м</t>
  </si>
  <si>
    <t>Шпалера   неразборная  «Сетка» 1,2 м</t>
  </si>
  <si>
    <t>Шпалера   неразборная  «Сетка» 1,7 м</t>
  </si>
  <si>
    <t>ЗШ-598</t>
  </si>
  <si>
    <t>ЗШ-597</t>
  </si>
  <si>
    <t>ЗШ-589</t>
  </si>
  <si>
    <t>ЗШ-601</t>
  </si>
  <si>
    <t xml:space="preserve">Шпалера   неразборная   «МИНИ Декоративная» </t>
  </si>
  <si>
    <t>ЗШ-560</t>
  </si>
  <si>
    <t>ЗШ-096</t>
  </si>
  <si>
    <t>ЗШ-023</t>
  </si>
  <si>
    <t>ЗШ-170</t>
  </si>
  <si>
    <t>ЗШ-288</t>
  </si>
  <si>
    <t>ЗШ-562</t>
  </si>
  <si>
    <t>ЗШ-559</t>
  </si>
  <si>
    <t>ЗШ-327</t>
  </si>
  <si>
    <t>ЗШ-600</t>
  </si>
  <si>
    <t>ЗШ-287</t>
  </si>
  <si>
    <t>ЗШ-441</t>
  </si>
  <si>
    <t>ЗШ-599</t>
  </si>
  <si>
    <t>высота 2500 мм ширина 1950 мм глубина 350 мм</t>
  </si>
  <si>
    <t xml:space="preserve">высота 2100 мм ширина 700 мм </t>
  </si>
  <si>
    <t xml:space="preserve">высота 1510 мм ширина 520 мм </t>
  </si>
  <si>
    <t xml:space="preserve">высота 1800 мм ширина 700 мм </t>
  </si>
  <si>
    <t xml:space="preserve">высота 2100 мм ширина 850 мм </t>
  </si>
  <si>
    <t xml:space="preserve">высота 1800 мм ширина 350 мм </t>
  </si>
  <si>
    <t xml:space="preserve">высота 950 мм ширина 850 мм </t>
  </si>
  <si>
    <t xml:space="preserve">высота 2000 мм ширина 530 мм </t>
  </si>
  <si>
    <t xml:space="preserve">высота 1200 мм ширина 320 мм </t>
  </si>
  <si>
    <t xml:space="preserve">высота 1700 мм ширина 320 мм </t>
  </si>
  <si>
    <t xml:space="preserve">высота 2000 мм ширина 1000 мм </t>
  </si>
  <si>
    <t xml:space="preserve">высота 1820 мм ширина 320 мм </t>
  </si>
  <si>
    <t xml:space="preserve">высота 1900 мм ширина 490 мм </t>
  </si>
  <si>
    <t xml:space="preserve">высота 1200 мм ширина 300 мм </t>
  </si>
  <si>
    <t xml:space="preserve">высота 1200 мм ширина 400 мм </t>
  </si>
  <si>
    <t xml:space="preserve">высота 1800 мм ширина 600 мм </t>
  </si>
  <si>
    <t>Шпалера неразборная «Венеция»</t>
  </si>
  <si>
    <t>Шпалера неразборная «Ромб»</t>
  </si>
  <si>
    <t>Шпалера неразборная «Перо»</t>
  </si>
  <si>
    <t>Шпалера неразборная «Модерн»</t>
  </si>
  <si>
    <t>Шпалера неразборная «Элегия»</t>
  </si>
  <si>
    <t>ЗЗ-110</t>
  </si>
  <si>
    <t>ЗЗ-092</t>
  </si>
  <si>
    <t>ЗЗ-020</t>
  </si>
  <si>
    <t>Заборчик «Декоративный»                 5 секций</t>
  </si>
  <si>
    <t>Заборчик   «Лебеди»           5 секций</t>
  </si>
  <si>
    <t>Заборчик   «Бабочка»        5 секций</t>
  </si>
  <si>
    <t>Заборчик   «Волна»            5 секций</t>
  </si>
  <si>
    <t>Заборчик  «Ажурный»         5 секций</t>
  </si>
  <si>
    <t>Заборчик  для  клумбы  «Широкий»                          4 секции</t>
  </si>
  <si>
    <t>Заборчик   «Арфа»                   5 секций</t>
  </si>
  <si>
    <t>Заборчик   «Эстет»                  5 секций</t>
  </si>
  <si>
    <t>Заборчик «Романтик»             5 секций</t>
  </si>
  <si>
    <t>Заборчик «Марлен»               5 секция</t>
  </si>
  <si>
    <t>ЗЗ-097</t>
  </si>
  <si>
    <t>ЗЗ-112</t>
  </si>
  <si>
    <t>ЗР-002</t>
  </si>
  <si>
    <t>ЗЗ-087</t>
  </si>
  <si>
    <t>ЗЗ-000</t>
  </si>
  <si>
    <t>ЗЗ-195</t>
  </si>
  <si>
    <t>ЗЗ-111</t>
  </si>
  <si>
    <t>ЗЗ-560</t>
  </si>
  <si>
    <t>ЗЗ-085</t>
  </si>
  <si>
    <t>ЗЗ-084</t>
  </si>
  <si>
    <t>ЗЗ-086</t>
  </si>
  <si>
    <t>ОС-001</t>
  </si>
  <si>
    <t>ЗШ-336</t>
  </si>
  <si>
    <t xml:space="preserve">высота до 1750 мм ширина до 900 мм </t>
  </si>
  <si>
    <t xml:space="preserve">высота до 2150 мм ширина до 1100 мм </t>
  </si>
  <si>
    <t>1 шт         полиэтиленоваяпленка</t>
  </si>
  <si>
    <t>Шпалера неразборная «Магия М»</t>
  </si>
  <si>
    <t>Шпалера неразборная «Магия Б»</t>
  </si>
  <si>
    <t xml:space="preserve">высота 1200 мм ширина 450 мм </t>
  </si>
  <si>
    <t xml:space="preserve">высота 1200 мм ширина 650 мм </t>
  </si>
  <si>
    <t>Шпалера неразборная «Камелия»</t>
  </si>
  <si>
    <t>в собранном виде 780 х 230 мм раздвигается до 2500 мм</t>
  </si>
  <si>
    <t>диаметр 600 мм</t>
  </si>
  <si>
    <t xml:space="preserve">высота 450 мм ширина 1100 мм </t>
  </si>
  <si>
    <t xml:space="preserve">высота 500 мм ширина 660 мм </t>
  </si>
  <si>
    <t xml:space="preserve">высота 740 мм ширина 780 мм </t>
  </si>
  <si>
    <t xml:space="preserve">высота 740 мм ширина 700 мм </t>
  </si>
  <si>
    <t xml:space="preserve">высота 900 мм ширина 1000 мм </t>
  </si>
  <si>
    <t>Заборчик «Милена»               4 секция</t>
  </si>
  <si>
    <t xml:space="preserve">высота 500 мм ширина 1250 мм </t>
  </si>
  <si>
    <t xml:space="preserve">высота 450 мм ширина 560 мм </t>
  </si>
  <si>
    <t xml:space="preserve">высота 450 мм диаметр 1250 мм </t>
  </si>
  <si>
    <t xml:space="preserve">высота 650 мм ширина 500 мм </t>
  </si>
  <si>
    <t xml:space="preserve">высота 500 мм ширина 760 мм </t>
  </si>
  <si>
    <t xml:space="preserve">высота 800 мм ширина 1000 мм </t>
  </si>
  <si>
    <t xml:space="preserve">высота 800 мм ширина 600 мм </t>
  </si>
  <si>
    <t xml:space="preserve">высота 720 мм ширина 780 мм </t>
  </si>
  <si>
    <t xml:space="preserve">высота 750 мм диаметр 1250 мм </t>
  </si>
  <si>
    <t>1 комплект-          5 секций         стрейч-пленка</t>
  </si>
  <si>
    <t>1 комплект-          4 секции         стрейч-пленка</t>
  </si>
  <si>
    <t>1 комплект-          4 секции        стрейч-пленка</t>
  </si>
  <si>
    <t>1 шт          стрейч-пленка</t>
  </si>
  <si>
    <r>
      <t xml:space="preserve">Размеры, </t>
    </r>
    <r>
      <rPr>
        <b/>
        <sz val="8"/>
        <color indexed="57"/>
        <rFont val="Calibri"/>
        <family val="2"/>
        <charset val="204"/>
      </rPr>
      <t>±</t>
    </r>
    <r>
      <rPr>
        <b/>
        <sz val="9.1999999999999993"/>
        <color indexed="57"/>
        <rFont val="Times New Roman"/>
        <family val="1"/>
        <charset val="204"/>
      </rPr>
      <t>4%</t>
    </r>
  </si>
  <si>
    <t>850*150*390</t>
  </si>
  <si>
    <t>900*95*410</t>
  </si>
  <si>
    <t>1510*80*520</t>
  </si>
  <si>
    <t>1200*80*400</t>
  </si>
  <si>
    <t>2100*80*700</t>
  </si>
  <si>
    <t>2100*80*850</t>
  </si>
  <si>
    <t xml:space="preserve">высота 1200 мм ширина 720 мм </t>
  </si>
  <si>
    <t>950*60*850</t>
  </si>
  <si>
    <t xml:space="preserve">высота 0 мм ширина 0 мм </t>
  </si>
  <si>
    <t>2000*60*530</t>
  </si>
  <si>
    <t>1200*60*320</t>
  </si>
  <si>
    <t>1700*60*320</t>
  </si>
  <si>
    <t>2000*80*1000</t>
  </si>
  <si>
    <t>1850*60*320</t>
  </si>
  <si>
    <t>1900*60*490</t>
  </si>
  <si>
    <t>1200*60*300</t>
  </si>
  <si>
    <t>500*80*760</t>
  </si>
  <si>
    <t>450*80*560</t>
  </si>
  <si>
    <t>800*80*1000</t>
  </si>
  <si>
    <t>740*80*780</t>
  </si>
  <si>
    <t>740*80*700</t>
  </si>
  <si>
    <t>650*80*500</t>
  </si>
  <si>
    <t>450*80*1100</t>
  </si>
  <si>
    <t>800*80*600</t>
  </si>
  <si>
    <t>720*150*780</t>
  </si>
  <si>
    <t xml:space="preserve">  1 секция        стрейч-пленка</t>
  </si>
  <si>
    <t>900*12*1000</t>
  </si>
  <si>
    <t>500*100*660</t>
  </si>
  <si>
    <t>1100*40*700</t>
  </si>
  <si>
    <t>1800*80*700</t>
  </si>
  <si>
    <t>1800*80*350</t>
  </si>
  <si>
    <t>1200*80*720</t>
  </si>
  <si>
    <t>1800*100*600</t>
  </si>
  <si>
    <t>1250*200*500</t>
  </si>
  <si>
    <t>1200*50*450</t>
  </si>
  <si>
    <t>1200*50*650</t>
  </si>
  <si>
    <t>780*20*230</t>
  </si>
  <si>
    <t>2150*20*250</t>
  </si>
  <si>
    <t>1750*20*250</t>
  </si>
  <si>
    <t>1200*60*400</t>
  </si>
  <si>
    <t>Ш-014</t>
  </si>
  <si>
    <t>Ш-016</t>
  </si>
  <si>
    <t>Ш-015</t>
  </si>
  <si>
    <t>Ш-017</t>
  </si>
  <si>
    <t>Ш-018</t>
  </si>
  <si>
    <t xml:space="preserve">1 комплект-          4 секции        </t>
  </si>
  <si>
    <t>Ш-013</t>
  </si>
  <si>
    <t>Цена                        от 100 000 руб</t>
  </si>
  <si>
    <t>Цена                 от 50 000 руб</t>
  </si>
  <si>
    <t>Цена                до 50 000 руб</t>
  </si>
  <si>
    <t>Цена                        до 10 000 руб</t>
  </si>
  <si>
    <t>стойки 580*60*1030   крыша 250*580*910</t>
  </si>
  <si>
    <t>стойки 200*60*1030   крыша 240*200*910</t>
  </si>
  <si>
    <t>стойки 360*60*1030   крыша 240*360*910</t>
  </si>
  <si>
    <t>стойки 340*80*1000   крыша 240*340*950</t>
  </si>
  <si>
    <t>стойки 530*60*1030   крыша 240*530*910</t>
  </si>
  <si>
    <t>Упаковка, Габаритные размеры,мм</t>
  </si>
  <si>
    <t xml:space="preserve">высота 2200 мм ширина 820 мм </t>
  </si>
  <si>
    <t>2200*80*820</t>
  </si>
  <si>
    <t xml:space="preserve">Шпалера "Куб М" трансформер </t>
  </si>
  <si>
    <t>Заборчик                             «Павлин»                                     5 секций</t>
  </si>
  <si>
    <t>ЗП-005</t>
  </si>
  <si>
    <t xml:space="preserve">высота 690 мм ширина 910 мм </t>
  </si>
  <si>
    <t>690*100*910</t>
  </si>
  <si>
    <t>НОВИНКА</t>
  </si>
  <si>
    <t>Вес упак, кг</t>
  </si>
  <si>
    <t>Вес шт, кг</t>
  </si>
  <si>
    <t xml:space="preserve">высота 2130 мм ширина 350 мм </t>
  </si>
  <si>
    <t>1100*40*350</t>
  </si>
  <si>
    <t>Шпалера   разборная   «Прямая 2»</t>
  </si>
  <si>
    <t>ЗШ-602</t>
  </si>
  <si>
    <t xml:space="preserve">высота 2130 мм ширина 720 мм </t>
  </si>
  <si>
    <t>3,7 - комплект</t>
  </si>
  <si>
    <t>АДРЕС :  170028, Тверь, ул. 2-я Лукина, 7А.                                                         
ТЕЛЕФОН  +7(4822) 58-15-31, +7(4822) 58-84-67
ЭЛ. ПОЧТА: liana@liana-t.ru, info@liana-t.ru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</si>
</sst>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;[Red]\-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5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5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2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7"/>
      <name val="Arial"/>
      <family val="2"/>
    </font>
    <font>
      <b/>
      <sz val="8"/>
      <color indexed="57"/>
      <name val="Calibri"/>
      <family val="2"/>
      <charset val="204"/>
    </font>
    <font>
      <b/>
      <sz val="9.1999999999999993"/>
      <color indexed="5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444444"/>
      <name val="Arial"/>
      <family val="2"/>
      <charset val="204"/>
    </font>
    <font>
      <sz val="9"/>
      <color rgb="FF44444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BEDB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13" fillId="0" borderId="0" xfId="1" applyFont="1"/>
    <xf numFmtId="164" fontId="13" fillId="0" borderId="1" xfId="1" applyFont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13" fillId="0" borderId="0" xfId="1" applyFont="1" applyBorder="1"/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2" applyNumberFormat="1" applyFont="1" applyFill="1" applyBorder="1" applyAlignment="1">
      <alignment horizontal="center" vertical="center" wrapText="1"/>
    </xf>
    <xf numFmtId="165" fontId="10" fillId="5" borderId="1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Обычный_Лист5" xfId="2" xr:uid="{00000000-0005-0000-0000-000002000000}"/>
  </cellStyles>
  <dxfs count="0"/>
  <tableStyles count="0" defaultTableStyle="TableStyleMedium9" defaultPivotStyle="PivotStyleLight16"/>
  <colors>
    <mruColors>
      <color rgb="FFBBEDB9"/>
      <color rgb="FF96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</xdr:row>
      <xdr:rowOff>28575</xdr:rowOff>
    </xdr:from>
    <xdr:to>
      <xdr:col>0</xdr:col>
      <xdr:colOff>857250</xdr:colOff>
      <xdr:row>3</xdr:row>
      <xdr:rowOff>790575</xdr:rowOff>
    </xdr:to>
    <xdr:pic>
      <xdr:nvPicPr>
        <xdr:cNvPr id="22987" name="Picture 9" descr="http://www.liana-t.ru/wp-content/uploads/2014/03/19.jpg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74" r="27547"/>
        <a:stretch>
          <a:fillRect/>
        </a:stretch>
      </xdr:blipFill>
      <xdr:spPr bwMode="auto">
        <a:xfrm>
          <a:off x="295275" y="82934175"/>
          <a:ext cx="561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4</xdr:row>
      <xdr:rowOff>28575</xdr:rowOff>
    </xdr:from>
    <xdr:to>
      <xdr:col>0</xdr:col>
      <xdr:colOff>895350</xdr:colOff>
      <xdr:row>4</xdr:row>
      <xdr:rowOff>809625</xdr:rowOff>
    </xdr:to>
    <xdr:pic>
      <xdr:nvPicPr>
        <xdr:cNvPr id="22988" name="Picture 10" descr="http://www.liana-t.ru/wp-content/uploads/2014/03/18.jpg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7" r="25655"/>
        <a:stretch>
          <a:fillRect/>
        </a:stretch>
      </xdr:blipFill>
      <xdr:spPr bwMode="auto">
        <a:xfrm>
          <a:off x="323850" y="83743800"/>
          <a:ext cx="571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5</xdr:row>
      <xdr:rowOff>19050</xdr:rowOff>
    </xdr:from>
    <xdr:to>
      <xdr:col>0</xdr:col>
      <xdr:colOff>904875</xdr:colOff>
      <xdr:row>5</xdr:row>
      <xdr:rowOff>752475</xdr:rowOff>
    </xdr:to>
    <xdr:pic>
      <xdr:nvPicPr>
        <xdr:cNvPr id="22989" name="Picture 11" descr="http://www.liana-t.ru/wp-content/uploads/2014/03/21.jpg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75" t="-2" r="30177" b="977"/>
        <a:stretch>
          <a:fillRect/>
        </a:stretch>
      </xdr:blipFill>
      <xdr:spPr bwMode="auto">
        <a:xfrm>
          <a:off x="333375" y="84553425"/>
          <a:ext cx="571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6</xdr:row>
      <xdr:rowOff>38100</xdr:rowOff>
    </xdr:from>
    <xdr:to>
      <xdr:col>0</xdr:col>
      <xdr:colOff>828675</xdr:colOff>
      <xdr:row>6</xdr:row>
      <xdr:rowOff>742950</xdr:rowOff>
    </xdr:to>
    <xdr:pic>
      <xdr:nvPicPr>
        <xdr:cNvPr id="22990" name="Picture 12" descr="http://www.liana-t.ru/wp-content/uploads/2014/03/20.jpg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03" r="30975"/>
        <a:stretch>
          <a:fillRect/>
        </a:stretch>
      </xdr:blipFill>
      <xdr:spPr bwMode="auto">
        <a:xfrm rot="10800000" flipH="1" flipV="1">
          <a:off x="371475" y="85353525"/>
          <a:ext cx="457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339587</xdr:colOff>
      <xdr:row>15</xdr:row>
      <xdr:rowOff>40585</xdr:rowOff>
    </xdr:from>
    <xdr:to>
      <xdr:col>0</xdr:col>
      <xdr:colOff>825362</xdr:colOff>
      <xdr:row>15</xdr:row>
      <xdr:rowOff>745435</xdr:rowOff>
    </xdr:to>
    <xdr:pic>
      <xdr:nvPicPr>
        <xdr:cNvPr id="22994" name="Picture 10" descr="http://www.liana-t.ru/wp-content/uploads/2014/03/28.jpg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15" r="32755"/>
        <a:stretch>
          <a:fillRect/>
        </a:stretch>
      </xdr:blipFill>
      <xdr:spPr bwMode="auto">
        <a:xfrm>
          <a:off x="339587" y="92110063"/>
          <a:ext cx="485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16</xdr:row>
      <xdr:rowOff>38100</xdr:rowOff>
    </xdr:from>
    <xdr:to>
      <xdr:col>0</xdr:col>
      <xdr:colOff>962025</xdr:colOff>
      <xdr:row>16</xdr:row>
      <xdr:rowOff>695325</xdr:rowOff>
    </xdr:to>
    <xdr:pic>
      <xdr:nvPicPr>
        <xdr:cNvPr id="22995" name="Picture 11" descr="http://www.liana-t.ru/wp-content/uploads/2014/03/32.jpg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27" t="-1260" r="26659" b="1260"/>
        <a:stretch>
          <a:fillRect/>
        </a:stretch>
      </xdr:blipFill>
      <xdr:spPr bwMode="auto">
        <a:xfrm>
          <a:off x="266700" y="93868875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57150</xdr:rowOff>
    </xdr:from>
    <xdr:to>
      <xdr:col>0</xdr:col>
      <xdr:colOff>857250</xdr:colOff>
      <xdr:row>18</xdr:row>
      <xdr:rowOff>742950</xdr:rowOff>
    </xdr:to>
    <xdr:pic>
      <xdr:nvPicPr>
        <xdr:cNvPr id="22996" name="Picture 13" descr="http://www.liana-t.ru/wp-content/uploads/2014/03/37.jpg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09" r="32201"/>
        <a:stretch>
          <a:fillRect/>
        </a:stretch>
      </xdr:blipFill>
      <xdr:spPr bwMode="auto">
        <a:xfrm>
          <a:off x="419100" y="95354775"/>
          <a:ext cx="438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21</xdr:row>
      <xdr:rowOff>47625</xdr:rowOff>
    </xdr:from>
    <xdr:to>
      <xdr:col>0</xdr:col>
      <xdr:colOff>857250</xdr:colOff>
      <xdr:row>21</xdr:row>
      <xdr:rowOff>771525</xdr:rowOff>
    </xdr:to>
    <xdr:pic>
      <xdr:nvPicPr>
        <xdr:cNvPr id="22997" name="Picture 15" descr="http://www.liana-t.ru/wp-content/uploads/2014/03/parus.jpg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50" r="28178"/>
        <a:stretch>
          <a:fillRect/>
        </a:stretch>
      </xdr:blipFill>
      <xdr:spPr bwMode="auto">
        <a:xfrm>
          <a:off x="314325" y="97678875"/>
          <a:ext cx="542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22</xdr:row>
      <xdr:rowOff>57150</xdr:rowOff>
    </xdr:from>
    <xdr:to>
      <xdr:col>0</xdr:col>
      <xdr:colOff>762000</xdr:colOff>
      <xdr:row>22</xdr:row>
      <xdr:rowOff>647700</xdr:rowOff>
    </xdr:to>
    <xdr:pic>
      <xdr:nvPicPr>
        <xdr:cNvPr id="22998" name="Picture 16" descr="http://www.liana-t.ru/wp-content/uploads/2014/03/38.jpg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49" r="35483"/>
        <a:stretch>
          <a:fillRect/>
        </a:stretch>
      </xdr:blipFill>
      <xdr:spPr bwMode="auto">
        <a:xfrm>
          <a:off x="466725" y="98574225"/>
          <a:ext cx="295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23</xdr:row>
      <xdr:rowOff>76200</xdr:rowOff>
    </xdr:from>
    <xdr:to>
      <xdr:col>0</xdr:col>
      <xdr:colOff>866775</xdr:colOff>
      <xdr:row>23</xdr:row>
      <xdr:rowOff>723900</xdr:rowOff>
    </xdr:to>
    <xdr:pic>
      <xdr:nvPicPr>
        <xdr:cNvPr id="22999" name="Picture 17" descr="http://www.liana-t.ru/wp-content/uploads/2014/03/40.jpg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17" r="28966"/>
        <a:stretch>
          <a:fillRect/>
        </a:stretch>
      </xdr:blipFill>
      <xdr:spPr bwMode="auto">
        <a:xfrm>
          <a:off x="371475" y="99298125"/>
          <a:ext cx="495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25</xdr:row>
      <xdr:rowOff>19050</xdr:rowOff>
    </xdr:from>
    <xdr:to>
      <xdr:col>0</xdr:col>
      <xdr:colOff>857250</xdr:colOff>
      <xdr:row>25</xdr:row>
      <xdr:rowOff>742950</xdr:rowOff>
    </xdr:to>
    <xdr:pic>
      <xdr:nvPicPr>
        <xdr:cNvPr id="23000" name="Picture 19" descr="http://www.liana-t.ru/wp-content/uploads/2014/03/41.jpg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97" r="26958"/>
        <a:stretch>
          <a:fillRect/>
        </a:stretch>
      </xdr:blipFill>
      <xdr:spPr bwMode="auto">
        <a:xfrm>
          <a:off x="352425" y="100707825"/>
          <a:ext cx="504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26</xdr:row>
      <xdr:rowOff>85725</xdr:rowOff>
    </xdr:from>
    <xdr:to>
      <xdr:col>0</xdr:col>
      <xdr:colOff>828675</xdr:colOff>
      <xdr:row>26</xdr:row>
      <xdr:rowOff>809625</xdr:rowOff>
    </xdr:to>
    <xdr:pic>
      <xdr:nvPicPr>
        <xdr:cNvPr id="23001" name="Picture 20" descr="http://www.liana-t.ru/wp-content/uploads/2014/05/setka.jpg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57" r="29691"/>
        <a:stretch>
          <a:fillRect/>
        </a:stretch>
      </xdr:blipFill>
      <xdr:spPr bwMode="auto">
        <a:xfrm>
          <a:off x="352425" y="101555550"/>
          <a:ext cx="476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42</xdr:row>
      <xdr:rowOff>66675</xdr:rowOff>
    </xdr:from>
    <xdr:to>
      <xdr:col>0</xdr:col>
      <xdr:colOff>933450</xdr:colOff>
      <xdr:row>42</xdr:row>
      <xdr:rowOff>628650</xdr:rowOff>
    </xdr:to>
    <xdr:pic>
      <xdr:nvPicPr>
        <xdr:cNvPr id="23003" name="Picture 22" descr="http://www.liana-t.ru/wp-content/uploads/2014/03/44.jpg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315700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43</xdr:row>
      <xdr:rowOff>47625</xdr:rowOff>
    </xdr:from>
    <xdr:to>
      <xdr:col>0</xdr:col>
      <xdr:colOff>933450</xdr:colOff>
      <xdr:row>43</xdr:row>
      <xdr:rowOff>609600</xdr:rowOff>
    </xdr:to>
    <xdr:pic>
      <xdr:nvPicPr>
        <xdr:cNvPr id="23004" name="Picture 23" descr="http://www.liana-t.ru/wp-content/uploads/2014/03/46.jpg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78" r="22566"/>
        <a:stretch>
          <a:fillRect/>
        </a:stretch>
      </xdr:blipFill>
      <xdr:spPr bwMode="auto">
        <a:xfrm>
          <a:off x="352425" y="113776125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44</xdr:row>
      <xdr:rowOff>57150</xdr:rowOff>
    </xdr:from>
    <xdr:to>
      <xdr:col>0</xdr:col>
      <xdr:colOff>1104900</xdr:colOff>
      <xdr:row>44</xdr:row>
      <xdr:rowOff>628650</xdr:rowOff>
    </xdr:to>
    <xdr:pic>
      <xdr:nvPicPr>
        <xdr:cNvPr id="23005" name="Picture 24" descr="http://www.liana-t.ru/wp-content/uploads/2014/03/48.jpg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442875"/>
          <a:ext cx="1000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45</xdr:row>
      <xdr:rowOff>47625</xdr:rowOff>
    </xdr:from>
    <xdr:to>
      <xdr:col>0</xdr:col>
      <xdr:colOff>1085850</xdr:colOff>
      <xdr:row>45</xdr:row>
      <xdr:rowOff>657225</xdr:rowOff>
    </xdr:to>
    <xdr:pic>
      <xdr:nvPicPr>
        <xdr:cNvPr id="23006" name="Picture 25" descr="http://www.liana-t.ru/wp-content/uploads/2014/03/47.jpg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51001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46</xdr:row>
      <xdr:rowOff>38100</xdr:rowOff>
    </xdr:from>
    <xdr:to>
      <xdr:col>0</xdr:col>
      <xdr:colOff>876300</xdr:colOff>
      <xdr:row>46</xdr:row>
      <xdr:rowOff>676275</xdr:rowOff>
    </xdr:to>
    <xdr:pic>
      <xdr:nvPicPr>
        <xdr:cNvPr id="23007" name="Picture 26" descr="http://www.liana-t.ru/wp-content/uploads/2014/03/49.jpg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9" r="14874"/>
        <a:stretch>
          <a:fillRect/>
        </a:stretch>
      </xdr:blipFill>
      <xdr:spPr bwMode="auto">
        <a:xfrm>
          <a:off x="247650" y="11585257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47</xdr:row>
      <xdr:rowOff>76200</xdr:rowOff>
    </xdr:from>
    <xdr:to>
      <xdr:col>0</xdr:col>
      <xdr:colOff>1028700</xdr:colOff>
      <xdr:row>47</xdr:row>
      <xdr:rowOff>733425</xdr:rowOff>
    </xdr:to>
    <xdr:pic>
      <xdr:nvPicPr>
        <xdr:cNvPr id="23008" name="Picture 27" descr="http://www.liana-t.ru/wp-content/uploads/2014/03/43.jpg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6681250"/>
          <a:ext cx="971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123825</xdr:rowOff>
    </xdr:from>
    <xdr:to>
      <xdr:col>0</xdr:col>
      <xdr:colOff>1114425</xdr:colOff>
      <xdr:row>48</xdr:row>
      <xdr:rowOff>676275</xdr:rowOff>
    </xdr:to>
    <xdr:pic>
      <xdr:nvPicPr>
        <xdr:cNvPr id="23009" name="Picture 28" descr="http://www.liana-t.ru/wp-content/uploads/2014/03/z_ajur.jpg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86125"/>
          <a:ext cx="1114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49</xdr:row>
      <xdr:rowOff>28575</xdr:rowOff>
    </xdr:from>
    <xdr:to>
      <xdr:col>0</xdr:col>
      <xdr:colOff>942975</xdr:colOff>
      <xdr:row>49</xdr:row>
      <xdr:rowOff>647700</xdr:rowOff>
    </xdr:to>
    <xdr:pic>
      <xdr:nvPicPr>
        <xdr:cNvPr id="23010" name="Picture 29" descr="http://www.liana-t.ru/wp-content/uploads/2014/03/z_trio.jpg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17" r="20891"/>
        <a:stretch>
          <a:fillRect/>
        </a:stretch>
      </xdr:blipFill>
      <xdr:spPr bwMode="auto">
        <a:xfrm>
          <a:off x="238125" y="118300500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50</xdr:row>
      <xdr:rowOff>28575</xdr:rowOff>
    </xdr:from>
    <xdr:to>
      <xdr:col>0</xdr:col>
      <xdr:colOff>1028700</xdr:colOff>
      <xdr:row>50</xdr:row>
      <xdr:rowOff>600075</xdr:rowOff>
    </xdr:to>
    <xdr:pic>
      <xdr:nvPicPr>
        <xdr:cNvPr id="23011" name="Picture 30" descr="http://www.liana-t.ru/wp-content/uploads/2014/03/51.jpg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9005350"/>
          <a:ext cx="857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51</xdr:row>
      <xdr:rowOff>76200</xdr:rowOff>
    </xdr:from>
    <xdr:to>
      <xdr:col>0</xdr:col>
      <xdr:colOff>1057275</xdr:colOff>
      <xdr:row>51</xdr:row>
      <xdr:rowOff>733425</xdr:rowOff>
    </xdr:to>
    <xdr:pic>
      <xdr:nvPicPr>
        <xdr:cNvPr id="23012" name="Picture 31" descr="http://www.liana-t.ru/wp-content/uploads/2014/03/50.jpg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9757825"/>
          <a:ext cx="962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52</xdr:row>
      <xdr:rowOff>114300</xdr:rowOff>
    </xdr:from>
    <xdr:to>
      <xdr:col>0</xdr:col>
      <xdr:colOff>1047750</xdr:colOff>
      <xdr:row>52</xdr:row>
      <xdr:rowOff>676275</xdr:rowOff>
    </xdr:to>
    <xdr:pic>
      <xdr:nvPicPr>
        <xdr:cNvPr id="23013" name="Picture 32" descr="http://www.liana-t.ru/wp-content/uploads/2014/03/52.jpg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0605550"/>
          <a:ext cx="942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53</xdr:row>
      <xdr:rowOff>85725</xdr:rowOff>
    </xdr:from>
    <xdr:to>
      <xdr:col>0</xdr:col>
      <xdr:colOff>1143000</xdr:colOff>
      <xdr:row>53</xdr:row>
      <xdr:rowOff>704850</xdr:rowOff>
    </xdr:to>
    <xdr:pic>
      <xdr:nvPicPr>
        <xdr:cNvPr id="23014" name="Picture 33" descr="http://www.liana-t.ru/wp-content/uploads/2014/03/53.jpg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132945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54</xdr:row>
      <xdr:rowOff>28575</xdr:rowOff>
    </xdr:from>
    <xdr:to>
      <xdr:col>0</xdr:col>
      <xdr:colOff>857250</xdr:colOff>
      <xdr:row>54</xdr:row>
      <xdr:rowOff>714375</xdr:rowOff>
    </xdr:to>
    <xdr:pic>
      <xdr:nvPicPr>
        <xdr:cNvPr id="23044" name="Picture 103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20724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56</xdr:row>
      <xdr:rowOff>66675</xdr:rowOff>
    </xdr:from>
    <xdr:to>
      <xdr:col>0</xdr:col>
      <xdr:colOff>923925</xdr:colOff>
      <xdr:row>56</xdr:row>
      <xdr:rowOff>723900</xdr:rowOff>
    </xdr:to>
    <xdr:pic>
      <xdr:nvPicPr>
        <xdr:cNvPr id="23045" name="Picture 104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72" r="21469"/>
        <a:stretch>
          <a:fillRect/>
        </a:stretch>
      </xdr:blipFill>
      <xdr:spPr bwMode="auto">
        <a:xfrm>
          <a:off x="219075" y="123710700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57</xdr:row>
      <xdr:rowOff>28575</xdr:rowOff>
    </xdr:from>
    <xdr:to>
      <xdr:col>0</xdr:col>
      <xdr:colOff>990600</xdr:colOff>
      <xdr:row>57</xdr:row>
      <xdr:rowOff>714375</xdr:rowOff>
    </xdr:to>
    <xdr:pic>
      <xdr:nvPicPr>
        <xdr:cNvPr id="23046" name="Picture 107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4472700"/>
          <a:ext cx="771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29</xdr:row>
      <xdr:rowOff>66675</xdr:rowOff>
    </xdr:from>
    <xdr:to>
      <xdr:col>0</xdr:col>
      <xdr:colOff>742950</xdr:colOff>
      <xdr:row>29</xdr:row>
      <xdr:rowOff>638175</xdr:rowOff>
    </xdr:to>
    <xdr:pic>
      <xdr:nvPicPr>
        <xdr:cNvPr id="23047" name="Picture 106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4022525"/>
          <a:ext cx="361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30</xdr:row>
      <xdr:rowOff>47625</xdr:rowOff>
    </xdr:from>
    <xdr:to>
      <xdr:col>0</xdr:col>
      <xdr:colOff>676275</xdr:colOff>
      <xdr:row>30</xdr:row>
      <xdr:rowOff>619125</xdr:rowOff>
    </xdr:to>
    <xdr:pic>
      <xdr:nvPicPr>
        <xdr:cNvPr id="23048" name="Рисунок 2" descr="шпалера Элегия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17850"/>
          <a:ext cx="142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31</xdr:row>
      <xdr:rowOff>47625</xdr:rowOff>
    </xdr:from>
    <xdr:to>
      <xdr:col>0</xdr:col>
      <xdr:colOff>685800</xdr:colOff>
      <xdr:row>31</xdr:row>
      <xdr:rowOff>685800</xdr:rowOff>
    </xdr:to>
    <xdr:pic>
      <xdr:nvPicPr>
        <xdr:cNvPr id="23049" name="Рисунок 1" descr="шпалера Модерн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5432225"/>
          <a:ext cx="152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</xdr:row>
      <xdr:rowOff>104775</xdr:rowOff>
    </xdr:from>
    <xdr:to>
      <xdr:col>0</xdr:col>
      <xdr:colOff>581025</xdr:colOff>
      <xdr:row>12</xdr:row>
      <xdr:rowOff>781050</xdr:rowOff>
    </xdr:to>
    <xdr:pic>
      <xdr:nvPicPr>
        <xdr:cNvPr id="23051" name="Рисунок 118" descr="C:\Users\User\Desktop\Новые макеты\4qq.png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0373200"/>
          <a:ext cx="485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12</xdr:row>
      <xdr:rowOff>85725</xdr:rowOff>
    </xdr:from>
    <xdr:to>
      <xdr:col>0</xdr:col>
      <xdr:colOff>1123950</xdr:colOff>
      <xdr:row>12</xdr:row>
      <xdr:rowOff>819150</xdr:rowOff>
    </xdr:to>
    <xdr:pic>
      <xdr:nvPicPr>
        <xdr:cNvPr id="23052" name="Рисунок 119" descr="C:\Users\User\Desktop\Новые макеты\2qq.png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0354150"/>
          <a:ext cx="466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55</xdr:row>
      <xdr:rowOff>57150</xdr:rowOff>
    </xdr:from>
    <xdr:to>
      <xdr:col>0</xdr:col>
      <xdr:colOff>904875</xdr:colOff>
      <xdr:row>55</xdr:row>
      <xdr:rowOff>742950</xdr:rowOff>
    </xdr:to>
    <xdr:pic>
      <xdr:nvPicPr>
        <xdr:cNvPr id="23054" name="Рисунок 123" descr="мин.png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2901075"/>
          <a:ext cx="600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8</xdr:row>
      <xdr:rowOff>57150</xdr:rowOff>
    </xdr:from>
    <xdr:to>
      <xdr:col>0</xdr:col>
      <xdr:colOff>781050</xdr:colOff>
      <xdr:row>8</xdr:row>
      <xdr:rowOff>790575</xdr:rowOff>
    </xdr:to>
    <xdr:pic>
      <xdr:nvPicPr>
        <xdr:cNvPr id="23055" name="Picture 77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6982300"/>
          <a:ext cx="371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59</xdr:row>
      <xdr:rowOff>28575</xdr:rowOff>
    </xdr:from>
    <xdr:to>
      <xdr:col>0</xdr:col>
      <xdr:colOff>1047750</xdr:colOff>
      <xdr:row>59</xdr:row>
      <xdr:rowOff>752475</xdr:rowOff>
    </xdr:to>
    <xdr:pic>
      <xdr:nvPicPr>
        <xdr:cNvPr id="23056" name="Рисунок 31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6072900"/>
          <a:ext cx="914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34</xdr:row>
      <xdr:rowOff>85725</xdr:rowOff>
    </xdr:from>
    <xdr:to>
      <xdr:col>0</xdr:col>
      <xdr:colOff>771525</xdr:colOff>
      <xdr:row>34</xdr:row>
      <xdr:rowOff>733425</xdr:rowOff>
    </xdr:to>
    <xdr:pic>
      <xdr:nvPicPr>
        <xdr:cNvPr id="23057" name="Рисунок 32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1" r="30750"/>
        <a:stretch>
          <a:fillRect/>
        </a:stretch>
      </xdr:blipFill>
      <xdr:spPr bwMode="auto">
        <a:xfrm>
          <a:off x="438150" y="107613450"/>
          <a:ext cx="333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76200</xdr:rowOff>
    </xdr:from>
    <xdr:to>
      <xdr:col>1</xdr:col>
      <xdr:colOff>914400</xdr:colOff>
      <xdr:row>0</xdr:row>
      <xdr:rowOff>514350</xdr:rowOff>
    </xdr:to>
    <xdr:pic>
      <xdr:nvPicPr>
        <xdr:cNvPr id="23072" name="Рисунок 128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1838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7</xdr:row>
      <xdr:rowOff>76200</xdr:rowOff>
    </xdr:from>
    <xdr:to>
      <xdr:col>0</xdr:col>
      <xdr:colOff>800100</xdr:colOff>
      <xdr:row>7</xdr:row>
      <xdr:rowOff>781050</xdr:rowOff>
    </xdr:to>
    <xdr:pic>
      <xdr:nvPicPr>
        <xdr:cNvPr id="23091" name="Рисунок 19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6163150"/>
          <a:ext cx="361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9</xdr:row>
      <xdr:rowOff>38100</xdr:rowOff>
    </xdr:from>
    <xdr:to>
      <xdr:col>0</xdr:col>
      <xdr:colOff>742950</xdr:colOff>
      <xdr:row>9</xdr:row>
      <xdr:rowOff>838200</xdr:rowOff>
    </xdr:to>
    <xdr:pic>
      <xdr:nvPicPr>
        <xdr:cNvPr id="23092" name="Рисунок 20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7791925"/>
          <a:ext cx="381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10</xdr:row>
      <xdr:rowOff>28575</xdr:rowOff>
    </xdr:from>
    <xdr:to>
      <xdr:col>0</xdr:col>
      <xdr:colOff>742950</xdr:colOff>
      <xdr:row>11</xdr:row>
      <xdr:rowOff>9525</xdr:rowOff>
    </xdr:to>
    <xdr:pic>
      <xdr:nvPicPr>
        <xdr:cNvPr id="23093" name="Рисунок 21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8649175"/>
          <a:ext cx="390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11</xdr:row>
      <xdr:rowOff>9525</xdr:rowOff>
    </xdr:from>
    <xdr:to>
      <xdr:col>0</xdr:col>
      <xdr:colOff>762000</xdr:colOff>
      <xdr:row>12</xdr:row>
      <xdr:rowOff>19050</xdr:rowOff>
    </xdr:to>
    <xdr:pic>
      <xdr:nvPicPr>
        <xdr:cNvPr id="23094" name="Рисунок 22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9487375"/>
          <a:ext cx="428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19</xdr:row>
      <xdr:rowOff>38100</xdr:rowOff>
    </xdr:from>
    <xdr:to>
      <xdr:col>0</xdr:col>
      <xdr:colOff>733425</xdr:colOff>
      <xdr:row>19</xdr:row>
      <xdr:rowOff>742950</xdr:rowOff>
    </xdr:to>
    <xdr:pic>
      <xdr:nvPicPr>
        <xdr:cNvPr id="23095" name="Рисунок 25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96126300"/>
          <a:ext cx="219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20</xdr:row>
      <xdr:rowOff>57150</xdr:rowOff>
    </xdr:from>
    <xdr:to>
      <xdr:col>0</xdr:col>
      <xdr:colOff>771525</xdr:colOff>
      <xdr:row>20</xdr:row>
      <xdr:rowOff>695325</xdr:rowOff>
    </xdr:to>
    <xdr:pic>
      <xdr:nvPicPr>
        <xdr:cNvPr id="23096" name="Рисунок 26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96935925"/>
          <a:ext cx="333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24</xdr:row>
      <xdr:rowOff>47625</xdr:rowOff>
    </xdr:from>
    <xdr:to>
      <xdr:col>0</xdr:col>
      <xdr:colOff>790575</xdr:colOff>
      <xdr:row>24</xdr:row>
      <xdr:rowOff>666750</xdr:rowOff>
    </xdr:to>
    <xdr:pic>
      <xdr:nvPicPr>
        <xdr:cNvPr id="23097" name="Рисунок 27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0050600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27</xdr:row>
      <xdr:rowOff>28575</xdr:rowOff>
    </xdr:from>
    <xdr:to>
      <xdr:col>0</xdr:col>
      <xdr:colOff>657225</xdr:colOff>
      <xdr:row>27</xdr:row>
      <xdr:rowOff>790575</xdr:rowOff>
    </xdr:to>
    <xdr:pic>
      <xdr:nvPicPr>
        <xdr:cNvPr id="23098" name="Рисунок 28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2327075"/>
          <a:ext cx="171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28</xdr:row>
      <xdr:rowOff>28575</xdr:rowOff>
    </xdr:from>
    <xdr:to>
      <xdr:col>0</xdr:col>
      <xdr:colOff>647700</xdr:colOff>
      <xdr:row>28</xdr:row>
      <xdr:rowOff>781050</xdr:rowOff>
    </xdr:to>
    <xdr:pic>
      <xdr:nvPicPr>
        <xdr:cNvPr id="23099" name="Рисунок 157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3155750"/>
          <a:ext cx="171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33</xdr:row>
      <xdr:rowOff>19050</xdr:rowOff>
    </xdr:from>
    <xdr:to>
      <xdr:col>0</xdr:col>
      <xdr:colOff>657225</xdr:colOff>
      <xdr:row>33</xdr:row>
      <xdr:rowOff>695325</xdr:rowOff>
    </xdr:to>
    <xdr:pic>
      <xdr:nvPicPr>
        <xdr:cNvPr id="23100" name="Рисунок 29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6832400"/>
          <a:ext cx="161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32</xdr:row>
      <xdr:rowOff>38100</xdr:rowOff>
    </xdr:from>
    <xdr:to>
      <xdr:col>0</xdr:col>
      <xdr:colOff>666750</xdr:colOff>
      <xdr:row>32</xdr:row>
      <xdr:rowOff>685800</xdr:rowOff>
    </xdr:to>
    <xdr:pic>
      <xdr:nvPicPr>
        <xdr:cNvPr id="23101" name="Рисунок 30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6137075"/>
          <a:ext cx="142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58</xdr:row>
      <xdr:rowOff>133350</xdr:rowOff>
    </xdr:from>
    <xdr:to>
      <xdr:col>0</xdr:col>
      <xdr:colOff>1152525</xdr:colOff>
      <xdr:row>58</xdr:row>
      <xdr:rowOff>647700</xdr:rowOff>
    </xdr:to>
    <xdr:pic>
      <xdr:nvPicPr>
        <xdr:cNvPr id="23103" name="Рисунок 3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89"/>
        <a:stretch>
          <a:fillRect/>
        </a:stretch>
      </xdr:blipFill>
      <xdr:spPr bwMode="auto">
        <a:xfrm>
          <a:off x="95250" y="125377575"/>
          <a:ext cx="1057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35</xdr:row>
      <xdr:rowOff>123825</xdr:rowOff>
    </xdr:from>
    <xdr:to>
      <xdr:col>0</xdr:col>
      <xdr:colOff>895350</xdr:colOff>
      <xdr:row>35</xdr:row>
      <xdr:rowOff>628650</xdr:rowOff>
    </xdr:to>
    <xdr:pic>
      <xdr:nvPicPr>
        <xdr:cNvPr id="23104" name="Рисунок 6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8" r="18178"/>
        <a:stretch>
          <a:fillRect/>
        </a:stretch>
      </xdr:blipFill>
      <xdr:spPr bwMode="auto">
        <a:xfrm rot="2886564">
          <a:off x="361950" y="108394500"/>
          <a:ext cx="504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36</xdr:row>
      <xdr:rowOff>38100</xdr:rowOff>
    </xdr:from>
    <xdr:to>
      <xdr:col>0</xdr:col>
      <xdr:colOff>790575</xdr:colOff>
      <xdr:row>36</xdr:row>
      <xdr:rowOff>714375</xdr:rowOff>
    </xdr:to>
    <xdr:pic>
      <xdr:nvPicPr>
        <xdr:cNvPr id="23105" name="Рисунок 9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9108875"/>
          <a:ext cx="409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37</xdr:row>
      <xdr:rowOff>28575</xdr:rowOff>
    </xdr:from>
    <xdr:to>
      <xdr:col>0</xdr:col>
      <xdr:colOff>742950</xdr:colOff>
      <xdr:row>37</xdr:row>
      <xdr:rowOff>733425</xdr:rowOff>
    </xdr:to>
    <xdr:pic>
      <xdr:nvPicPr>
        <xdr:cNvPr id="23106" name="Рисунок 10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9870875"/>
          <a:ext cx="438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38</xdr:row>
      <xdr:rowOff>28575</xdr:rowOff>
    </xdr:from>
    <xdr:to>
      <xdr:col>0</xdr:col>
      <xdr:colOff>819150</xdr:colOff>
      <xdr:row>38</xdr:row>
      <xdr:rowOff>742950</xdr:rowOff>
    </xdr:to>
    <xdr:pic>
      <xdr:nvPicPr>
        <xdr:cNvPr id="23107" name="Рисунок 11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064240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39</xdr:row>
      <xdr:rowOff>38100</xdr:rowOff>
    </xdr:from>
    <xdr:to>
      <xdr:col>0</xdr:col>
      <xdr:colOff>790575</xdr:colOff>
      <xdr:row>39</xdr:row>
      <xdr:rowOff>771525</xdr:rowOff>
    </xdr:to>
    <xdr:pic>
      <xdr:nvPicPr>
        <xdr:cNvPr id="23108" name="Рисунок 12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1423450"/>
          <a:ext cx="438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</xdr:row>
      <xdr:rowOff>38100</xdr:rowOff>
    </xdr:from>
    <xdr:to>
      <xdr:col>0</xdr:col>
      <xdr:colOff>1057275</xdr:colOff>
      <xdr:row>17</xdr:row>
      <xdr:rowOff>676275</xdr:rowOff>
    </xdr:to>
    <xdr:pic>
      <xdr:nvPicPr>
        <xdr:cNvPr id="23109" name="Рисунок 1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4611825"/>
          <a:ext cx="962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173935</xdr:colOff>
      <xdr:row>41</xdr:row>
      <xdr:rowOff>16567</xdr:rowOff>
    </xdr:from>
    <xdr:to>
      <xdr:col>0</xdr:col>
      <xdr:colOff>944218</xdr:colOff>
      <xdr:row>41</xdr:row>
      <xdr:rowOff>653415</xdr:rowOff>
    </xdr:to>
    <xdr:pic>
      <xdr:nvPicPr>
        <xdr:cNvPr id="161" name="Рисуно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112096828"/>
          <a:ext cx="770283" cy="636848"/>
        </a:xfrm>
        <a:prstGeom prst="rect">
          <a:avLst/>
        </a:prstGeom>
      </xdr:spPr>
    </xdr:pic>
    <xdr:clientData/>
  </xdr:twoCellAnchor>
  <xdr:twoCellAnchor editAs="oneCell">
    <xdr:from>
      <xdr:col>0</xdr:col>
      <xdr:colOff>364436</xdr:colOff>
      <xdr:row>13</xdr:row>
      <xdr:rowOff>190500</xdr:rowOff>
    </xdr:from>
    <xdr:to>
      <xdr:col>0</xdr:col>
      <xdr:colOff>877957</xdr:colOff>
      <xdr:row>14</xdr:row>
      <xdr:rowOff>823283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36" y="92508457"/>
          <a:ext cx="513521" cy="831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115" zoomScaleNormal="115" workbookViewId="0">
      <pane xSplit="9" ySplit="2" topLeftCell="J3" activePane="bottomRight" state="frozen"/>
      <selection pane="topRight" activeCell="C1" sqref="C1"/>
      <selection pane="bottomLeft" activeCell="A2" sqref="A2"/>
      <selection pane="bottomRight" activeCell="C1" sqref="C1:I1"/>
    </sheetView>
  </sheetViews>
  <sheetFormatPr defaultRowHeight="15" x14ac:dyDescent="0.25"/>
  <cols>
    <col min="1" max="1" width="17.5703125" style="1" customWidth="1"/>
    <col min="2" max="2" width="18.42578125" style="12" customWidth="1"/>
    <col min="3" max="3" width="7" style="1" customWidth="1"/>
    <col min="4" max="4" width="10.7109375" style="1" customWidth="1"/>
    <col min="5" max="5" width="14" style="2" customWidth="1"/>
    <col min="6" max="7" width="10.7109375" style="2" customWidth="1"/>
    <col min="8" max="8" width="5.7109375" style="2" customWidth="1"/>
    <col min="9" max="9" width="4.7109375" style="2" customWidth="1"/>
    <col min="10" max="10" width="7.28515625" style="2" customWidth="1"/>
    <col min="11" max="11" width="6.5703125" style="2" customWidth="1"/>
    <col min="12" max="12" width="6.7109375" style="2" customWidth="1"/>
    <col min="13" max="13" width="7.140625" style="2" customWidth="1"/>
    <col min="14" max="14" width="6.140625" style="3" customWidth="1"/>
    <col min="15" max="15" width="8" style="3" customWidth="1"/>
    <col min="17" max="17" width="14.42578125" customWidth="1"/>
  </cols>
  <sheetData>
    <row r="1" spans="1:16" ht="42.75" customHeight="1" thickBot="1" x14ac:dyDescent="0.3">
      <c r="A1" s="41"/>
      <c r="B1" s="41"/>
      <c r="C1" s="42" t="s">
        <v>234</v>
      </c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</row>
    <row r="2" spans="1:16" ht="41.25" customHeight="1" thickBot="1" x14ac:dyDescent="0.3">
      <c r="A2" s="21" t="s">
        <v>39</v>
      </c>
      <c r="B2" s="21" t="s">
        <v>0</v>
      </c>
      <c r="C2" s="21" t="s">
        <v>34</v>
      </c>
      <c r="D2" s="21" t="s">
        <v>21</v>
      </c>
      <c r="E2" s="21" t="s">
        <v>160</v>
      </c>
      <c r="F2" s="21" t="s">
        <v>22</v>
      </c>
      <c r="G2" s="21" t="s">
        <v>217</v>
      </c>
      <c r="H2" s="21" t="s">
        <v>226</v>
      </c>
      <c r="I2" s="21" t="s">
        <v>227</v>
      </c>
      <c r="J2" s="21" t="s">
        <v>208</v>
      </c>
      <c r="K2" s="21" t="s">
        <v>209</v>
      </c>
      <c r="L2" s="21" t="s">
        <v>210</v>
      </c>
      <c r="M2" s="21" t="s">
        <v>211</v>
      </c>
      <c r="N2" s="22" t="s">
        <v>33</v>
      </c>
      <c r="O2" s="23" t="s">
        <v>17</v>
      </c>
    </row>
    <row r="3" spans="1:16" ht="19.5" customHeight="1" thickBot="1" x14ac:dyDescent="0.3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4"/>
    </row>
    <row r="4" spans="1:16" ht="63.75" customHeight="1" thickBot="1" x14ac:dyDescent="0.3">
      <c r="A4" s="19"/>
      <c r="B4" s="11" t="s">
        <v>1</v>
      </c>
      <c r="C4" s="8" t="s">
        <v>49</v>
      </c>
      <c r="D4" s="9">
        <v>4607165520525</v>
      </c>
      <c r="E4" s="5" t="s">
        <v>84</v>
      </c>
      <c r="F4" s="5" t="s">
        <v>36</v>
      </c>
      <c r="G4" s="5"/>
      <c r="H4" s="5"/>
      <c r="I4" s="39">
        <v>9.3000000000000007</v>
      </c>
      <c r="J4" s="11">
        <v>1738</v>
      </c>
      <c r="K4" s="11">
        <v>1912</v>
      </c>
      <c r="L4" s="11">
        <v>2103</v>
      </c>
      <c r="M4" s="11">
        <v>2662</v>
      </c>
      <c r="N4" s="6"/>
      <c r="O4" s="7" t="str">
        <f t="shared" ref="O4:O50" si="0">IF(M4*N4&gt;0,M4*N4,"")</f>
        <v/>
      </c>
    </row>
    <row r="5" spans="1:16" ht="64.5" customHeight="1" thickBot="1" x14ac:dyDescent="0.3">
      <c r="A5" s="19"/>
      <c r="B5" s="11" t="s">
        <v>2</v>
      </c>
      <c r="C5" s="8" t="s">
        <v>48</v>
      </c>
      <c r="D5" s="9">
        <v>4607165520501</v>
      </c>
      <c r="E5" s="5" t="s">
        <v>53</v>
      </c>
      <c r="F5" s="5" t="s">
        <v>36</v>
      </c>
      <c r="G5" s="5" t="s">
        <v>214</v>
      </c>
      <c r="H5" s="5"/>
      <c r="I5" s="39">
        <v>5.25</v>
      </c>
      <c r="J5" s="11">
        <v>1183</v>
      </c>
      <c r="K5" s="11">
        <v>1301</v>
      </c>
      <c r="L5" s="11">
        <v>1431</v>
      </c>
      <c r="M5" s="11">
        <v>1811</v>
      </c>
      <c r="N5" s="6"/>
      <c r="O5" s="7" t="str">
        <f t="shared" si="0"/>
        <v/>
      </c>
    </row>
    <row r="6" spans="1:16" ht="61.5" customHeight="1" thickBot="1" x14ac:dyDescent="0.3">
      <c r="A6" s="19"/>
      <c r="B6" s="11" t="s">
        <v>3</v>
      </c>
      <c r="C6" s="8" t="s">
        <v>51</v>
      </c>
      <c r="D6" s="9">
        <v>4607165520518</v>
      </c>
      <c r="E6" s="5" t="s">
        <v>54</v>
      </c>
      <c r="F6" s="5" t="s">
        <v>36</v>
      </c>
      <c r="G6" s="5" t="s">
        <v>212</v>
      </c>
      <c r="H6" s="5"/>
      <c r="I6" s="39">
        <v>6.8</v>
      </c>
      <c r="J6" s="11">
        <v>1485</v>
      </c>
      <c r="K6" s="11">
        <v>1634</v>
      </c>
      <c r="L6" s="11">
        <v>1797</v>
      </c>
      <c r="M6" s="11">
        <v>2274</v>
      </c>
      <c r="N6" s="6"/>
      <c r="O6" s="7" t="str">
        <f t="shared" si="0"/>
        <v/>
      </c>
    </row>
    <row r="7" spans="1:16" ht="60.75" customHeight="1" thickBot="1" x14ac:dyDescent="0.3">
      <c r="A7" s="19"/>
      <c r="B7" s="11" t="s">
        <v>4</v>
      </c>
      <c r="C7" s="8" t="s">
        <v>50</v>
      </c>
      <c r="D7" s="9">
        <v>4607165520495</v>
      </c>
      <c r="E7" s="5" t="s">
        <v>55</v>
      </c>
      <c r="F7" s="5" t="s">
        <v>36</v>
      </c>
      <c r="G7" s="5" t="s">
        <v>213</v>
      </c>
      <c r="H7" s="5"/>
      <c r="I7" s="39">
        <v>4.3499999999999996</v>
      </c>
      <c r="J7" s="11">
        <v>946</v>
      </c>
      <c r="K7" s="11">
        <v>1041</v>
      </c>
      <c r="L7" s="11">
        <v>1145</v>
      </c>
      <c r="M7" s="11">
        <v>1449</v>
      </c>
      <c r="N7" s="6"/>
      <c r="O7" s="7" t="str">
        <f t="shared" si="0"/>
        <v/>
      </c>
    </row>
    <row r="8" spans="1:16" ht="66" customHeight="1" thickBot="1" x14ac:dyDescent="0.3">
      <c r="A8" s="19"/>
      <c r="B8" s="11" t="s">
        <v>5</v>
      </c>
      <c r="C8" s="8" t="s">
        <v>47</v>
      </c>
      <c r="D8" s="9">
        <v>4607165523052</v>
      </c>
      <c r="E8" s="5" t="s">
        <v>53</v>
      </c>
      <c r="F8" s="5" t="s">
        <v>36</v>
      </c>
      <c r="G8" s="5" t="s">
        <v>215</v>
      </c>
      <c r="H8" s="5"/>
      <c r="I8" s="39">
        <v>7.7</v>
      </c>
      <c r="J8" s="11">
        <v>1870</v>
      </c>
      <c r="K8" s="11">
        <v>2057</v>
      </c>
      <c r="L8" s="11">
        <v>2263</v>
      </c>
      <c r="M8" s="11">
        <v>2862</v>
      </c>
      <c r="N8" s="6"/>
      <c r="O8" s="7" t="str">
        <f t="shared" si="0"/>
        <v/>
      </c>
    </row>
    <row r="9" spans="1:16" ht="65.25" customHeight="1" thickBot="1" x14ac:dyDescent="0.3">
      <c r="A9" s="19"/>
      <c r="B9" s="11" t="s">
        <v>31</v>
      </c>
      <c r="C9" s="8" t="s">
        <v>46</v>
      </c>
      <c r="D9" s="9">
        <v>4607165523632</v>
      </c>
      <c r="E9" s="5" t="s">
        <v>56</v>
      </c>
      <c r="F9" s="5" t="s">
        <v>36</v>
      </c>
      <c r="G9" s="5" t="s">
        <v>216</v>
      </c>
      <c r="H9" s="5"/>
      <c r="I9" s="39">
        <v>8.15</v>
      </c>
      <c r="J9" s="11">
        <v>1170</v>
      </c>
      <c r="K9" s="11">
        <v>1287</v>
      </c>
      <c r="L9" s="11">
        <v>1415</v>
      </c>
      <c r="M9" s="11">
        <v>1791</v>
      </c>
      <c r="N9" s="6"/>
      <c r="O9" s="7" t="str">
        <f t="shared" si="0"/>
        <v/>
      </c>
    </row>
    <row r="10" spans="1:16" ht="68.25" customHeight="1" thickBot="1" x14ac:dyDescent="0.3">
      <c r="A10" s="36"/>
      <c r="B10" s="32" t="s">
        <v>43</v>
      </c>
      <c r="C10" s="33" t="s">
        <v>40</v>
      </c>
      <c r="D10" s="34">
        <v>4607165523953</v>
      </c>
      <c r="E10" s="31" t="s">
        <v>57</v>
      </c>
      <c r="F10" s="31" t="s">
        <v>35</v>
      </c>
      <c r="G10" s="31" t="s">
        <v>162</v>
      </c>
      <c r="H10" s="31"/>
      <c r="I10" s="35">
        <v>2.8</v>
      </c>
      <c r="J10" s="32">
        <v>548</v>
      </c>
      <c r="K10" s="32">
        <v>603</v>
      </c>
      <c r="L10" s="32">
        <v>663</v>
      </c>
      <c r="M10" s="32">
        <v>839</v>
      </c>
      <c r="N10" s="38"/>
      <c r="O10" s="7" t="str">
        <f t="shared" si="0"/>
        <v/>
      </c>
      <c r="P10" s="37" t="s">
        <v>225</v>
      </c>
    </row>
    <row r="11" spans="1:16" ht="67.5" customHeight="1" thickBot="1" x14ac:dyDescent="0.3">
      <c r="A11" s="36"/>
      <c r="B11" s="32" t="s">
        <v>44</v>
      </c>
      <c r="C11" s="33" t="s">
        <v>41</v>
      </c>
      <c r="D11" s="34">
        <v>4607165523960</v>
      </c>
      <c r="E11" s="31" t="s">
        <v>53</v>
      </c>
      <c r="F11" s="31" t="s">
        <v>35</v>
      </c>
      <c r="G11" s="31" t="s">
        <v>161</v>
      </c>
      <c r="H11" s="31"/>
      <c r="I11" s="35">
        <v>4.5</v>
      </c>
      <c r="J11" s="32">
        <v>792</v>
      </c>
      <c r="K11" s="32">
        <v>871</v>
      </c>
      <c r="L11" s="32">
        <v>958</v>
      </c>
      <c r="M11" s="32">
        <v>1212</v>
      </c>
      <c r="N11" s="38"/>
      <c r="O11" s="7" t="str">
        <f t="shared" si="0"/>
        <v/>
      </c>
      <c r="P11" s="37" t="s">
        <v>225</v>
      </c>
    </row>
    <row r="12" spans="1:16" ht="62.25" customHeight="1" thickBot="1" x14ac:dyDescent="0.3">
      <c r="A12" s="36"/>
      <c r="B12" s="32" t="s">
        <v>45</v>
      </c>
      <c r="C12" s="33" t="s">
        <v>42</v>
      </c>
      <c r="D12" s="34">
        <v>4607165524004</v>
      </c>
      <c r="E12" s="31" t="s">
        <v>58</v>
      </c>
      <c r="F12" s="31" t="s">
        <v>35</v>
      </c>
      <c r="G12" s="31" t="s">
        <v>161</v>
      </c>
      <c r="H12" s="31"/>
      <c r="I12" s="35">
        <v>4.75</v>
      </c>
      <c r="J12" s="32">
        <v>894</v>
      </c>
      <c r="K12" s="32">
        <v>983</v>
      </c>
      <c r="L12" s="32">
        <v>1082</v>
      </c>
      <c r="M12" s="32">
        <v>1368</v>
      </c>
      <c r="N12" s="38"/>
      <c r="O12" s="7" t="str">
        <f t="shared" si="0"/>
        <v/>
      </c>
      <c r="P12" s="37" t="s">
        <v>225</v>
      </c>
    </row>
    <row r="13" spans="1:16" ht="66" customHeight="1" thickBot="1" x14ac:dyDescent="0.3">
      <c r="A13" s="19"/>
      <c r="B13" s="11" t="s">
        <v>32</v>
      </c>
      <c r="C13" s="8" t="s">
        <v>52</v>
      </c>
      <c r="D13" s="9">
        <v>4607165523380</v>
      </c>
      <c r="E13" s="5" t="s">
        <v>59</v>
      </c>
      <c r="F13" s="5" t="s">
        <v>36</v>
      </c>
      <c r="G13" s="5"/>
      <c r="H13" s="5"/>
      <c r="I13" s="39">
        <v>5.85</v>
      </c>
      <c r="J13" s="11">
        <v>1100</v>
      </c>
      <c r="K13" s="11">
        <v>1210</v>
      </c>
      <c r="L13" s="11">
        <v>1330</v>
      </c>
      <c r="M13" s="11">
        <v>1683</v>
      </c>
      <c r="N13" s="6"/>
      <c r="O13" s="7" t="str">
        <f t="shared" si="0"/>
        <v/>
      </c>
    </row>
    <row r="14" spans="1:16" ht="15.75" thickBot="1" x14ac:dyDescent="0.3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5"/>
    </row>
    <row r="15" spans="1:16" ht="66.75" customHeight="1" thickBot="1" x14ac:dyDescent="0.3">
      <c r="A15" s="19"/>
      <c r="B15" s="11" t="s">
        <v>230</v>
      </c>
      <c r="C15" s="8" t="s">
        <v>231</v>
      </c>
      <c r="D15" s="9">
        <v>4607165524127</v>
      </c>
      <c r="E15" s="5" t="s">
        <v>232</v>
      </c>
      <c r="F15" s="5" t="s">
        <v>36</v>
      </c>
      <c r="G15" s="5" t="s">
        <v>189</v>
      </c>
      <c r="H15" s="5"/>
      <c r="I15" s="18">
        <v>3.5</v>
      </c>
      <c r="J15" s="11">
        <v>864</v>
      </c>
      <c r="K15" s="11">
        <v>950</v>
      </c>
      <c r="L15" s="11">
        <v>1045</v>
      </c>
      <c r="M15" s="11">
        <v>1322</v>
      </c>
      <c r="N15" s="6"/>
      <c r="O15" s="7" t="str">
        <f t="shared" si="0"/>
        <v/>
      </c>
    </row>
    <row r="16" spans="1:16" ht="65.25" customHeight="1" thickBot="1" x14ac:dyDescent="0.3">
      <c r="A16" s="19"/>
      <c r="B16" s="11" t="s">
        <v>16</v>
      </c>
      <c r="C16" s="8" t="s">
        <v>81</v>
      </c>
      <c r="D16" s="9">
        <v>4607165520617</v>
      </c>
      <c r="E16" s="5" t="s">
        <v>228</v>
      </c>
      <c r="F16" s="5" t="s">
        <v>36</v>
      </c>
      <c r="G16" s="5" t="s">
        <v>229</v>
      </c>
      <c r="H16" s="5"/>
      <c r="I16" s="39">
        <v>1.75</v>
      </c>
      <c r="J16" s="11">
        <v>385</v>
      </c>
      <c r="K16" s="11">
        <v>424</v>
      </c>
      <c r="L16" s="11">
        <v>466</v>
      </c>
      <c r="M16" s="11">
        <v>590</v>
      </c>
      <c r="N16" s="6"/>
      <c r="O16" s="7" t="str">
        <f t="shared" si="0"/>
        <v/>
      </c>
    </row>
    <row r="17" spans="1:16" ht="58.5" customHeight="1" thickBot="1" x14ac:dyDescent="0.3">
      <c r="A17" s="19"/>
      <c r="B17" s="11" t="s">
        <v>6</v>
      </c>
      <c r="C17" s="8" t="s">
        <v>82</v>
      </c>
      <c r="D17" s="9">
        <v>4607165520570</v>
      </c>
      <c r="E17" s="5" t="s">
        <v>85</v>
      </c>
      <c r="F17" s="5" t="s">
        <v>36</v>
      </c>
      <c r="G17" s="5" t="s">
        <v>189</v>
      </c>
      <c r="H17" s="5"/>
      <c r="I17" s="39">
        <v>2.65</v>
      </c>
      <c r="J17" s="11">
        <v>644</v>
      </c>
      <c r="K17" s="11">
        <v>708</v>
      </c>
      <c r="L17" s="11">
        <v>779</v>
      </c>
      <c r="M17" s="11">
        <v>986</v>
      </c>
      <c r="N17" s="6"/>
      <c r="O17" s="7" t="str">
        <f t="shared" si="0"/>
        <v/>
      </c>
    </row>
    <row r="18" spans="1:16" ht="57" customHeight="1" thickBot="1" x14ac:dyDescent="0.3">
      <c r="A18" s="19"/>
      <c r="B18" s="11" t="s">
        <v>7</v>
      </c>
      <c r="C18" s="8" t="s">
        <v>79</v>
      </c>
      <c r="D18" s="9">
        <v>4607165520594</v>
      </c>
      <c r="E18" s="5" t="s">
        <v>218</v>
      </c>
      <c r="F18" s="5" t="s">
        <v>37</v>
      </c>
      <c r="G18" s="5" t="s">
        <v>219</v>
      </c>
      <c r="H18" s="39">
        <v>7.1</v>
      </c>
      <c r="I18" s="39">
        <v>1.42</v>
      </c>
      <c r="J18" s="11">
        <v>341</v>
      </c>
      <c r="K18" s="11">
        <v>375</v>
      </c>
      <c r="L18" s="11">
        <v>413</v>
      </c>
      <c r="M18" s="11">
        <v>523</v>
      </c>
      <c r="N18" s="6"/>
      <c r="O18" s="7" t="str">
        <f t="shared" si="0"/>
        <v/>
      </c>
    </row>
    <row r="19" spans="1:16" ht="62.25" customHeight="1" thickBot="1" x14ac:dyDescent="0.3">
      <c r="A19" s="19"/>
      <c r="B19" s="11" t="s">
        <v>8</v>
      </c>
      <c r="C19" s="8" t="s">
        <v>75</v>
      </c>
      <c r="D19" s="9">
        <v>4607165520563</v>
      </c>
      <c r="E19" s="5" t="s">
        <v>85</v>
      </c>
      <c r="F19" s="5" t="s">
        <v>37</v>
      </c>
      <c r="G19" s="5" t="s">
        <v>165</v>
      </c>
      <c r="H19" s="39">
        <v>7.5</v>
      </c>
      <c r="I19" s="39">
        <v>1.5</v>
      </c>
      <c r="J19" s="11">
        <v>319</v>
      </c>
      <c r="K19" s="11">
        <v>351</v>
      </c>
      <c r="L19" s="11">
        <v>386</v>
      </c>
      <c r="M19" s="11">
        <v>488</v>
      </c>
      <c r="N19" s="6"/>
      <c r="O19" s="7" t="str">
        <f t="shared" si="0"/>
        <v/>
      </c>
    </row>
    <row r="20" spans="1:16" ht="62.25" customHeight="1" thickBot="1" x14ac:dyDescent="0.3">
      <c r="A20" s="36"/>
      <c r="B20" s="32" t="s">
        <v>71</v>
      </c>
      <c r="C20" s="33" t="s">
        <v>70</v>
      </c>
      <c r="D20" s="34">
        <v>4607165524011</v>
      </c>
      <c r="E20" s="31" t="s">
        <v>86</v>
      </c>
      <c r="F20" s="31" t="s">
        <v>37</v>
      </c>
      <c r="G20" s="31" t="s">
        <v>163</v>
      </c>
      <c r="H20" s="35">
        <v>3.95</v>
      </c>
      <c r="I20" s="35">
        <v>0.79</v>
      </c>
      <c r="J20" s="32">
        <v>184</v>
      </c>
      <c r="K20" s="32">
        <v>202</v>
      </c>
      <c r="L20" s="32">
        <v>223</v>
      </c>
      <c r="M20" s="32">
        <v>282</v>
      </c>
      <c r="N20" s="38"/>
      <c r="O20" s="7" t="str">
        <f t="shared" si="0"/>
        <v/>
      </c>
      <c r="P20" s="37" t="s">
        <v>225</v>
      </c>
    </row>
    <row r="21" spans="1:16" ht="59.25" customHeight="1" thickBot="1" x14ac:dyDescent="0.3">
      <c r="A21" s="19"/>
      <c r="B21" s="11" t="s">
        <v>9</v>
      </c>
      <c r="C21" s="8" t="s">
        <v>74</v>
      </c>
      <c r="D21" s="9">
        <v>4607165520587</v>
      </c>
      <c r="E21" s="5" t="s">
        <v>87</v>
      </c>
      <c r="F21" s="5" t="s">
        <v>37</v>
      </c>
      <c r="G21" s="5" t="s">
        <v>190</v>
      </c>
      <c r="H21" s="39">
        <v>4.9000000000000004</v>
      </c>
      <c r="I21" s="39">
        <v>0.98</v>
      </c>
      <c r="J21" s="11">
        <v>308</v>
      </c>
      <c r="K21" s="11">
        <v>339</v>
      </c>
      <c r="L21" s="11">
        <v>373</v>
      </c>
      <c r="M21" s="11">
        <v>472</v>
      </c>
      <c r="N21" s="6"/>
      <c r="O21" s="7" t="str">
        <f t="shared" si="0"/>
        <v/>
      </c>
    </row>
    <row r="22" spans="1:16" ht="69.75" customHeight="1" thickBot="1" x14ac:dyDescent="0.3">
      <c r="A22" s="19"/>
      <c r="B22" s="11" t="s">
        <v>10</v>
      </c>
      <c r="C22" s="8" t="s">
        <v>78</v>
      </c>
      <c r="D22" s="9">
        <v>4607165520556</v>
      </c>
      <c r="E22" s="5" t="s">
        <v>88</v>
      </c>
      <c r="F22" s="5" t="s">
        <v>37</v>
      </c>
      <c r="G22" s="5" t="s">
        <v>166</v>
      </c>
      <c r="H22" s="39">
        <v>6.05</v>
      </c>
      <c r="I22" s="39">
        <v>1.21</v>
      </c>
      <c r="J22" s="11">
        <v>314</v>
      </c>
      <c r="K22" s="11">
        <v>345</v>
      </c>
      <c r="L22" s="11">
        <v>380</v>
      </c>
      <c r="M22" s="11">
        <v>481</v>
      </c>
      <c r="N22" s="6"/>
      <c r="O22" s="7" t="str">
        <f t="shared" si="0"/>
        <v/>
      </c>
    </row>
    <row r="23" spans="1:16" ht="55.5" customHeight="1" thickBot="1" x14ac:dyDescent="0.3">
      <c r="A23" s="19"/>
      <c r="B23" s="11" t="s">
        <v>11</v>
      </c>
      <c r="C23" s="8" t="s">
        <v>76</v>
      </c>
      <c r="D23" s="9">
        <v>4607165522178</v>
      </c>
      <c r="E23" s="5" t="s">
        <v>89</v>
      </c>
      <c r="F23" s="5" t="s">
        <v>37</v>
      </c>
      <c r="G23" s="5" t="s">
        <v>191</v>
      </c>
      <c r="H23" s="39">
        <v>2.95</v>
      </c>
      <c r="I23" s="39">
        <v>0.59</v>
      </c>
      <c r="J23" s="11">
        <v>187</v>
      </c>
      <c r="K23" s="11">
        <v>206</v>
      </c>
      <c r="L23" s="11">
        <v>227</v>
      </c>
      <c r="M23" s="11">
        <v>287</v>
      </c>
      <c r="N23" s="6"/>
      <c r="O23" s="7" t="str">
        <f t="shared" si="0"/>
        <v/>
      </c>
    </row>
    <row r="24" spans="1:16" ht="61.5" customHeight="1" thickBot="1" x14ac:dyDescent="0.3">
      <c r="A24" s="19"/>
      <c r="B24" s="11" t="s">
        <v>12</v>
      </c>
      <c r="C24" s="8" t="s">
        <v>77</v>
      </c>
      <c r="D24" s="9">
        <v>4607165522260</v>
      </c>
      <c r="E24" s="5" t="s">
        <v>167</v>
      </c>
      <c r="F24" s="5" t="s">
        <v>37</v>
      </c>
      <c r="G24" s="5" t="s">
        <v>192</v>
      </c>
      <c r="H24" s="39">
        <v>2.4</v>
      </c>
      <c r="I24" s="39">
        <v>0.48</v>
      </c>
      <c r="J24" s="11">
        <v>143</v>
      </c>
      <c r="K24" s="11">
        <v>157</v>
      </c>
      <c r="L24" s="11">
        <v>173</v>
      </c>
      <c r="M24" s="11">
        <v>219</v>
      </c>
      <c r="N24" s="6"/>
      <c r="O24" s="7" t="str">
        <f t="shared" si="0"/>
        <v/>
      </c>
    </row>
    <row r="25" spans="1:16" ht="54" customHeight="1" thickBot="1" x14ac:dyDescent="0.3">
      <c r="A25" s="19"/>
      <c r="B25" s="11" t="s">
        <v>13</v>
      </c>
      <c r="C25" s="8" t="s">
        <v>72</v>
      </c>
      <c r="D25" s="9">
        <v>4607165521560</v>
      </c>
      <c r="E25" s="5" t="s">
        <v>90</v>
      </c>
      <c r="F25" s="5" t="s">
        <v>37</v>
      </c>
      <c r="G25" s="5" t="s">
        <v>168</v>
      </c>
      <c r="H25" s="39">
        <v>4.1500000000000004</v>
      </c>
      <c r="I25" s="39">
        <v>0.83</v>
      </c>
      <c r="J25" s="11">
        <v>194</v>
      </c>
      <c r="K25" s="11">
        <v>213</v>
      </c>
      <c r="L25" s="11">
        <v>234</v>
      </c>
      <c r="M25" s="11">
        <v>297</v>
      </c>
      <c r="N25" s="6"/>
      <c r="O25" s="7" t="str">
        <f t="shared" si="0"/>
        <v/>
      </c>
    </row>
    <row r="26" spans="1:16" ht="61.5" customHeight="1" thickBot="1" x14ac:dyDescent="0.3">
      <c r="A26" s="19"/>
      <c r="B26" s="11" t="s">
        <v>14</v>
      </c>
      <c r="C26" s="8" t="s">
        <v>73</v>
      </c>
      <c r="D26" s="9">
        <v>4607165522239</v>
      </c>
      <c r="E26" s="5" t="s">
        <v>169</v>
      </c>
      <c r="F26" s="5" t="s">
        <v>36</v>
      </c>
      <c r="G26" s="5"/>
      <c r="H26" s="39"/>
      <c r="I26" s="39">
        <v>1.05</v>
      </c>
      <c r="J26" s="11">
        <v>286</v>
      </c>
      <c r="K26" s="11">
        <v>315</v>
      </c>
      <c r="L26" s="11">
        <v>347</v>
      </c>
      <c r="M26" s="11">
        <v>439</v>
      </c>
      <c r="N26" s="6"/>
      <c r="O26" s="7" t="str">
        <f t="shared" si="0"/>
        <v/>
      </c>
    </row>
    <row r="27" spans="1:16" ht="65.25" customHeight="1" thickBot="1" x14ac:dyDescent="0.3">
      <c r="A27" s="19"/>
      <c r="B27" s="11" t="s">
        <v>64</v>
      </c>
      <c r="C27" s="8" t="s">
        <v>63</v>
      </c>
      <c r="D27" s="9">
        <v>4607165523106</v>
      </c>
      <c r="E27" s="5" t="s">
        <v>91</v>
      </c>
      <c r="F27" s="5" t="s">
        <v>37</v>
      </c>
      <c r="G27" s="5" t="s">
        <v>170</v>
      </c>
      <c r="H27" s="39">
        <v>8.85</v>
      </c>
      <c r="I27" s="39">
        <v>1.77</v>
      </c>
      <c r="J27" s="11">
        <v>310</v>
      </c>
      <c r="K27" s="11">
        <v>341</v>
      </c>
      <c r="L27" s="11">
        <v>375</v>
      </c>
      <c r="M27" s="11">
        <v>474</v>
      </c>
      <c r="N27" s="6"/>
      <c r="O27" s="7" t="str">
        <f t="shared" si="0"/>
        <v/>
      </c>
    </row>
    <row r="28" spans="1:16" ht="65.25" customHeight="1" thickBot="1" x14ac:dyDescent="0.3">
      <c r="A28" s="19"/>
      <c r="B28" s="11" t="s">
        <v>65</v>
      </c>
      <c r="C28" s="8" t="s">
        <v>67</v>
      </c>
      <c r="D28" s="9">
        <v>4607165523939</v>
      </c>
      <c r="E28" s="5" t="s">
        <v>92</v>
      </c>
      <c r="F28" s="5" t="s">
        <v>37</v>
      </c>
      <c r="G28" s="5" t="s">
        <v>171</v>
      </c>
      <c r="H28" s="39">
        <v>3.65</v>
      </c>
      <c r="I28" s="39">
        <v>0.73</v>
      </c>
      <c r="J28" s="11">
        <v>177</v>
      </c>
      <c r="K28" s="11">
        <v>195</v>
      </c>
      <c r="L28" s="11">
        <v>215</v>
      </c>
      <c r="M28" s="11">
        <v>272</v>
      </c>
      <c r="N28" s="6"/>
      <c r="O28" s="7" t="str">
        <f t="shared" si="0"/>
        <v/>
      </c>
    </row>
    <row r="29" spans="1:16" ht="65.25" customHeight="1" thickBot="1" x14ac:dyDescent="0.3">
      <c r="A29" s="19"/>
      <c r="B29" s="11" t="s">
        <v>66</v>
      </c>
      <c r="C29" s="8" t="s">
        <v>68</v>
      </c>
      <c r="D29" s="9">
        <v>4607165523946</v>
      </c>
      <c r="E29" s="5" t="s">
        <v>93</v>
      </c>
      <c r="F29" s="5" t="s">
        <v>37</v>
      </c>
      <c r="G29" s="5" t="s">
        <v>172</v>
      </c>
      <c r="H29" s="39">
        <v>5.4</v>
      </c>
      <c r="I29" s="39">
        <v>1.08</v>
      </c>
      <c r="J29" s="11">
        <v>242</v>
      </c>
      <c r="K29" s="11">
        <v>266</v>
      </c>
      <c r="L29" s="11">
        <v>293</v>
      </c>
      <c r="M29" s="11">
        <v>371</v>
      </c>
      <c r="N29" s="6"/>
      <c r="O29" s="7" t="str">
        <f t="shared" si="0"/>
        <v/>
      </c>
    </row>
    <row r="30" spans="1:16" ht="56.25" customHeight="1" thickBot="1" x14ac:dyDescent="0.3">
      <c r="A30" s="19"/>
      <c r="B30" s="11" t="s">
        <v>19</v>
      </c>
      <c r="C30" s="8" t="s">
        <v>61</v>
      </c>
      <c r="D30" s="9">
        <v>4607165523397</v>
      </c>
      <c r="E30" s="5" t="s">
        <v>94</v>
      </c>
      <c r="F30" s="5" t="s">
        <v>37</v>
      </c>
      <c r="G30" s="5" t="s">
        <v>173</v>
      </c>
      <c r="H30" s="39">
        <v>6.45</v>
      </c>
      <c r="I30" s="39">
        <v>1.29</v>
      </c>
      <c r="J30" s="11">
        <v>319</v>
      </c>
      <c r="K30" s="11">
        <v>350</v>
      </c>
      <c r="L30" s="11">
        <v>385</v>
      </c>
      <c r="M30" s="11">
        <v>487</v>
      </c>
      <c r="N30" s="6"/>
      <c r="O30" s="7" t="str">
        <f t="shared" si="0"/>
        <v/>
      </c>
    </row>
    <row r="31" spans="1:16" ht="56.25" customHeight="1" thickBot="1" x14ac:dyDescent="0.3">
      <c r="A31" s="19"/>
      <c r="B31" s="11" t="s">
        <v>104</v>
      </c>
      <c r="C31" s="8" t="s">
        <v>69</v>
      </c>
      <c r="D31" s="9">
        <v>4607165523458</v>
      </c>
      <c r="E31" s="5" t="s">
        <v>95</v>
      </c>
      <c r="F31" s="5" t="s">
        <v>37</v>
      </c>
      <c r="G31" s="5" t="s">
        <v>174</v>
      </c>
      <c r="H31" s="39">
        <v>5.0999999999999996</v>
      </c>
      <c r="I31" s="39">
        <v>1.02</v>
      </c>
      <c r="J31" s="11">
        <v>210</v>
      </c>
      <c r="K31" s="11">
        <v>231</v>
      </c>
      <c r="L31" s="11">
        <v>254</v>
      </c>
      <c r="M31" s="11">
        <v>321</v>
      </c>
      <c r="N31" s="6"/>
      <c r="O31" s="7" t="str">
        <f t="shared" si="0"/>
        <v/>
      </c>
    </row>
    <row r="32" spans="1:16" ht="56.25" customHeight="1" thickBot="1" x14ac:dyDescent="0.3">
      <c r="A32" s="19"/>
      <c r="B32" s="11" t="s">
        <v>103</v>
      </c>
      <c r="C32" s="8" t="s">
        <v>62</v>
      </c>
      <c r="D32" s="9">
        <v>4607165523410</v>
      </c>
      <c r="E32" s="5" t="s">
        <v>96</v>
      </c>
      <c r="F32" s="5" t="s">
        <v>37</v>
      </c>
      <c r="G32" s="5" t="s">
        <v>175</v>
      </c>
      <c r="H32" s="39">
        <v>6.95</v>
      </c>
      <c r="I32" s="39">
        <v>1.39</v>
      </c>
      <c r="J32" s="11">
        <v>250</v>
      </c>
      <c r="K32" s="11">
        <v>275</v>
      </c>
      <c r="L32" s="11">
        <v>302</v>
      </c>
      <c r="M32" s="11">
        <v>383</v>
      </c>
      <c r="N32" s="6"/>
      <c r="O32" s="7" t="str">
        <f t="shared" si="0"/>
        <v/>
      </c>
    </row>
    <row r="33" spans="1:16" ht="56.25" customHeight="1" thickBot="1" x14ac:dyDescent="0.3">
      <c r="A33" s="19"/>
      <c r="B33" s="11" t="s">
        <v>102</v>
      </c>
      <c r="C33" s="8" t="s">
        <v>80</v>
      </c>
      <c r="D33" s="9">
        <v>4607165523915</v>
      </c>
      <c r="E33" s="5" t="s">
        <v>97</v>
      </c>
      <c r="F33" s="5" t="s">
        <v>37</v>
      </c>
      <c r="G33" s="5" t="s">
        <v>176</v>
      </c>
      <c r="H33" s="39">
        <v>4</v>
      </c>
      <c r="I33" s="39">
        <v>0.8</v>
      </c>
      <c r="J33" s="11">
        <v>177</v>
      </c>
      <c r="K33" s="11">
        <v>195</v>
      </c>
      <c r="L33" s="11">
        <v>215</v>
      </c>
      <c r="M33" s="11">
        <v>272</v>
      </c>
      <c r="N33" s="6"/>
      <c r="O33" s="7" t="str">
        <f t="shared" si="0"/>
        <v/>
      </c>
    </row>
    <row r="34" spans="1:16" ht="56.25" customHeight="1" thickBot="1" x14ac:dyDescent="0.3">
      <c r="A34" s="19"/>
      <c r="B34" s="11" t="s">
        <v>101</v>
      </c>
      <c r="C34" s="8" t="s">
        <v>83</v>
      </c>
      <c r="D34" s="9">
        <v>4607165523922</v>
      </c>
      <c r="E34" s="5" t="s">
        <v>98</v>
      </c>
      <c r="F34" s="5" t="s">
        <v>37</v>
      </c>
      <c r="G34" s="5" t="s">
        <v>200</v>
      </c>
      <c r="H34" s="39">
        <v>5.2</v>
      </c>
      <c r="I34" s="39">
        <v>1.04</v>
      </c>
      <c r="J34" s="11">
        <v>208</v>
      </c>
      <c r="K34" s="11">
        <v>229</v>
      </c>
      <c r="L34" s="11">
        <v>252</v>
      </c>
      <c r="M34" s="11">
        <v>319</v>
      </c>
      <c r="N34" s="6"/>
      <c r="O34" s="7" t="str">
        <f t="shared" si="0"/>
        <v/>
      </c>
    </row>
    <row r="35" spans="1:16" ht="60.75" customHeight="1" thickBot="1" x14ac:dyDescent="0.3">
      <c r="A35" s="19"/>
      <c r="B35" s="11" t="s">
        <v>100</v>
      </c>
      <c r="C35" s="8" t="s">
        <v>60</v>
      </c>
      <c r="D35" s="9">
        <v>4607165523649</v>
      </c>
      <c r="E35" s="5" t="s">
        <v>99</v>
      </c>
      <c r="F35" s="5" t="s">
        <v>37</v>
      </c>
      <c r="G35" s="5" t="s">
        <v>193</v>
      </c>
      <c r="H35" s="39">
        <v>12.5</v>
      </c>
      <c r="I35" s="39">
        <v>2.5</v>
      </c>
      <c r="J35" s="11">
        <v>560</v>
      </c>
      <c r="K35" s="11">
        <v>616</v>
      </c>
      <c r="L35" s="11">
        <v>678</v>
      </c>
      <c r="M35" s="11">
        <v>858</v>
      </c>
      <c r="N35" s="6"/>
      <c r="O35" s="7" t="str">
        <f t="shared" ref="O35:O40" si="1">IF(M35*N35&gt;0,M35*N35,"")</f>
        <v/>
      </c>
    </row>
    <row r="36" spans="1:16" s="13" customFormat="1" ht="60.75" customHeight="1" thickBot="1" x14ac:dyDescent="0.3">
      <c r="A36" s="14"/>
      <c r="B36" s="11" t="s">
        <v>220</v>
      </c>
      <c r="C36" s="15" t="s">
        <v>202</v>
      </c>
      <c r="D36" s="9">
        <v>4607165523830</v>
      </c>
      <c r="E36" s="5" t="s">
        <v>131</v>
      </c>
      <c r="F36" s="5" t="s">
        <v>133</v>
      </c>
      <c r="G36" s="5" t="s">
        <v>199</v>
      </c>
      <c r="H36" s="5"/>
      <c r="I36" s="18">
        <v>3.4</v>
      </c>
      <c r="J36" s="11">
        <v>720</v>
      </c>
      <c r="K36" s="11">
        <v>792</v>
      </c>
      <c r="L36" s="11">
        <v>871</v>
      </c>
      <c r="M36" s="11">
        <v>1089</v>
      </c>
      <c r="N36" s="16"/>
      <c r="O36" s="7" t="str">
        <f t="shared" si="1"/>
        <v/>
      </c>
      <c r="P36" s="17"/>
    </row>
    <row r="37" spans="1:16" ht="60.75" customHeight="1" thickBot="1" x14ac:dyDescent="0.3">
      <c r="A37" s="19"/>
      <c r="B37" s="11" t="s">
        <v>220</v>
      </c>
      <c r="C37" s="8" t="s">
        <v>204</v>
      </c>
      <c r="D37" s="9">
        <v>4607165523847</v>
      </c>
      <c r="E37" s="5" t="s">
        <v>132</v>
      </c>
      <c r="F37" s="5" t="s">
        <v>133</v>
      </c>
      <c r="G37" s="5" t="s">
        <v>198</v>
      </c>
      <c r="H37" s="5"/>
      <c r="I37" s="18">
        <v>4.2</v>
      </c>
      <c r="J37" s="11">
        <v>774</v>
      </c>
      <c r="K37" s="11">
        <v>851</v>
      </c>
      <c r="L37" s="11">
        <v>937</v>
      </c>
      <c r="M37" s="11">
        <v>1171</v>
      </c>
      <c r="N37" s="6"/>
      <c r="O37" s="7" t="str">
        <f t="shared" si="1"/>
        <v/>
      </c>
      <c r="P37" s="4"/>
    </row>
    <row r="38" spans="1:16" ht="60.75" customHeight="1" thickBot="1" x14ac:dyDescent="0.3">
      <c r="A38" s="19"/>
      <c r="B38" s="11" t="s">
        <v>134</v>
      </c>
      <c r="C38" s="8" t="s">
        <v>203</v>
      </c>
      <c r="D38" s="9">
        <v>4607165523854</v>
      </c>
      <c r="E38" s="5" t="s">
        <v>136</v>
      </c>
      <c r="F38" s="5" t="s">
        <v>133</v>
      </c>
      <c r="G38" s="5" t="s">
        <v>195</v>
      </c>
      <c r="H38" s="5"/>
      <c r="I38" s="18">
        <v>4.5999999999999996</v>
      </c>
      <c r="J38" s="11">
        <v>720</v>
      </c>
      <c r="K38" s="11">
        <v>792</v>
      </c>
      <c r="L38" s="11">
        <v>871</v>
      </c>
      <c r="M38" s="11">
        <v>1089</v>
      </c>
      <c r="N38" s="6"/>
      <c r="O38" s="7" t="str">
        <f t="shared" si="1"/>
        <v/>
      </c>
      <c r="P38" s="4"/>
    </row>
    <row r="39" spans="1:16" ht="60.75" customHeight="1" thickBot="1" x14ac:dyDescent="0.3">
      <c r="A39" s="19"/>
      <c r="B39" s="11" t="s">
        <v>135</v>
      </c>
      <c r="C39" s="8" t="s">
        <v>201</v>
      </c>
      <c r="D39" s="9">
        <v>4607165523861</v>
      </c>
      <c r="E39" s="5" t="s">
        <v>137</v>
      </c>
      <c r="F39" s="5" t="s">
        <v>133</v>
      </c>
      <c r="G39" s="5" t="s">
        <v>196</v>
      </c>
      <c r="H39" s="5"/>
      <c r="I39" s="18">
        <v>5.8</v>
      </c>
      <c r="J39" s="11">
        <v>882</v>
      </c>
      <c r="K39" s="11">
        <v>970</v>
      </c>
      <c r="L39" s="11">
        <v>1067</v>
      </c>
      <c r="M39" s="11">
        <v>1334</v>
      </c>
      <c r="N39" s="6"/>
      <c r="O39" s="7" t="str">
        <f t="shared" si="1"/>
        <v/>
      </c>
      <c r="P39" s="4"/>
    </row>
    <row r="40" spans="1:16" ht="63" customHeight="1" thickBot="1" x14ac:dyDescent="0.3">
      <c r="A40" s="19"/>
      <c r="B40" s="11" t="s">
        <v>138</v>
      </c>
      <c r="C40" s="8" t="s">
        <v>207</v>
      </c>
      <c r="D40" s="9">
        <v>4607165523823</v>
      </c>
      <c r="E40" s="5" t="s">
        <v>139</v>
      </c>
      <c r="F40" s="5" t="s">
        <v>133</v>
      </c>
      <c r="G40" s="5" t="s">
        <v>197</v>
      </c>
      <c r="H40" s="5"/>
      <c r="I40" s="18">
        <v>2.5</v>
      </c>
      <c r="J40" s="30">
        <v>684</v>
      </c>
      <c r="K40" s="30">
        <v>752</v>
      </c>
      <c r="L40" s="30">
        <v>828</v>
      </c>
      <c r="M40" s="30">
        <v>1035</v>
      </c>
      <c r="N40" s="10"/>
      <c r="O40" s="7" t="str">
        <f t="shared" si="1"/>
        <v/>
      </c>
    </row>
    <row r="41" spans="1:16" ht="18.75" customHeight="1" thickBot="1" x14ac:dyDescent="0.3">
      <c r="A41" s="45" t="s">
        <v>25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5"/>
    </row>
    <row r="42" spans="1:16" ht="52.5" customHeight="1" thickBot="1" x14ac:dyDescent="0.3">
      <c r="A42" s="19"/>
      <c r="B42" s="11" t="s">
        <v>221</v>
      </c>
      <c r="C42" s="8" t="s">
        <v>222</v>
      </c>
      <c r="D42" s="9">
        <v>4607165524103</v>
      </c>
      <c r="E42" s="5" t="s">
        <v>223</v>
      </c>
      <c r="F42" s="5" t="s">
        <v>156</v>
      </c>
      <c r="G42" s="5" t="s">
        <v>224</v>
      </c>
      <c r="H42" s="40" t="s">
        <v>233</v>
      </c>
      <c r="I42" s="39"/>
      <c r="J42" s="11">
        <v>671</v>
      </c>
      <c r="K42" s="11">
        <v>738</v>
      </c>
      <c r="L42" s="11">
        <v>812</v>
      </c>
      <c r="M42" s="11">
        <v>1027</v>
      </c>
      <c r="N42" s="6"/>
      <c r="O42" s="7" t="str">
        <f t="shared" si="0"/>
        <v/>
      </c>
    </row>
    <row r="43" spans="1:16" ht="50.25" customHeight="1" thickBot="1" x14ac:dyDescent="0.3">
      <c r="A43" s="19"/>
      <c r="B43" s="11" t="s">
        <v>108</v>
      </c>
      <c r="C43" s="8" t="s">
        <v>107</v>
      </c>
      <c r="D43" s="9">
        <v>4607165520662</v>
      </c>
      <c r="E43" s="5" t="s">
        <v>151</v>
      </c>
      <c r="F43" s="5" t="s">
        <v>156</v>
      </c>
      <c r="G43" s="5" t="s">
        <v>177</v>
      </c>
      <c r="H43" s="40">
        <v>2.2999999999999998</v>
      </c>
      <c r="I43" s="39"/>
      <c r="J43" s="11">
        <v>572</v>
      </c>
      <c r="K43" s="11">
        <v>629</v>
      </c>
      <c r="L43" s="11">
        <v>692</v>
      </c>
      <c r="M43" s="11">
        <v>876</v>
      </c>
      <c r="N43" s="6"/>
      <c r="O43" s="7" t="str">
        <f t="shared" si="0"/>
        <v/>
      </c>
    </row>
    <row r="44" spans="1:16" ht="51.75" customHeight="1" thickBot="1" x14ac:dyDescent="0.3">
      <c r="A44" s="19"/>
      <c r="B44" s="11" t="s">
        <v>30</v>
      </c>
      <c r="C44" s="8" t="s">
        <v>121</v>
      </c>
      <c r="D44" s="9">
        <v>4607165521607</v>
      </c>
      <c r="E44" s="5" t="s">
        <v>148</v>
      </c>
      <c r="F44" s="5" t="s">
        <v>156</v>
      </c>
      <c r="G44" s="5" t="s">
        <v>178</v>
      </c>
      <c r="H44" s="39">
        <v>1.85</v>
      </c>
      <c r="I44" s="39"/>
      <c r="J44" s="11">
        <v>451</v>
      </c>
      <c r="K44" s="11">
        <v>496</v>
      </c>
      <c r="L44" s="11">
        <v>546</v>
      </c>
      <c r="M44" s="11">
        <v>691</v>
      </c>
      <c r="N44" s="6"/>
      <c r="O44" s="7" t="str">
        <f t="shared" si="0"/>
        <v/>
      </c>
    </row>
    <row r="45" spans="1:16" ht="52.5" customHeight="1" thickBot="1" x14ac:dyDescent="0.3">
      <c r="A45" s="19"/>
      <c r="B45" s="11" t="s">
        <v>29</v>
      </c>
      <c r="C45" s="8" t="s">
        <v>123</v>
      </c>
      <c r="D45" s="9">
        <v>4607165521959</v>
      </c>
      <c r="E45" s="5" t="s">
        <v>152</v>
      </c>
      <c r="F45" s="5" t="s">
        <v>156</v>
      </c>
      <c r="G45" s="5" t="s">
        <v>179</v>
      </c>
      <c r="H45" s="39">
        <v>3.25</v>
      </c>
      <c r="I45" s="39"/>
      <c r="J45" s="11">
        <v>616</v>
      </c>
      <c r="K45" s="11">
        <v>678</v>
      </c>
      <c r="L45" s="11">
        <v>746</v>
      </c>
      <c r="M45" s="11">
        <v>944</v>
      </c>
      <c r="N45" s="6"/>
      <c r="O45" s="7" t="str">
        <f t="shared" si="0"/>
        <v/>
      </c>
    </row>
    <row r="46" spans="1:16" ht="60" customHeight="1" thickBot="1" x14ac:dyDescent="0.3">
      <c r="A46" s="19"/>
      <c r="B46" s="11" t="s">
        <v>109</v>
      </c>
      <c r="C46" s="8" t="s">
        <v>118</v>
      </c>
      <c r="D46" s="9">
        <v>4607165522246</v>
      </c>
      <c r="E46" s="5" t="s">
        <v>143</v>
      </c>
      <c r="F46" s="5" t="s">
        <v>156</v>
      </c>
      <c r="G46" s="5" t="s">
        <v>180</v>
      </c>
      <c r="H46" s="39">
        <v>3.85</v>
      </c>
      <c r="I46" s="39"/>
      <c r="J46" s="11">
        <v>655</v>
      </c>
      <c r="K46" s="11">
        <v>721</v>
      </c>
      <c r="L46" s="11">
        <v>793</v>
      </c>
      <c r="M46" s="11">
        <v>1003</v>
      </c>
      <c r="N46" s="6"/>
      <c r="O46" s="7" t="str">
        <f t="shared" si="0"/>
        <v/>
      </c>
    </row>
    <row r="47" spans="1:16" ht="62.25" customHeight="1" thickBot="1" x14ac:dyDescent="0.3">
      <c r="A47" s="19"/>
      <c r="B47" s="11" t="s">
        <v>110</v>
      </c>
      <c r="C47" s="8" t="s">
        <v>106</v>
      </c>
      <c r="D47" s="9">
        <v>4607165522192</v>
      </c>
      <c r="E47" s="5" t="s">
        <v>144</v>
      </c>
      <c r="F47" s="5" t="s">
        <v>156</v>
      </c>
      <c r="G47" s="5" t="s">
        <v>181</v>
      </c>
      <c r="H47" s="39">
        <v>3.3</v>
      </c>
      <c r="I47" s="39"/>
      <c r="J47" s="11">
        <v>616</v>
      </c>
      <c r="K47" s="11">
        <v>678</v>
      </c>
      <c r="L47" s="11">
        <v>746</v>
      </c>
      <c r="M47" s="11">
        <v>944</v>
      </c>
      <c r="N47" s="6"/>
      <c r="O47" s="7" t="str">
        <f t="shared" si="0"/>
        <v/>
      </c>
    </row>
    <row r="48" spans="1:16" ht="67.5" customHeight="1" thickBot="1" x14ac:dyDescent="0.3">
      <c r="A48" s="19"/>
      <c r="B48" s="11" t="s">
        <v>111</v>
      </c>
      <c r="C48" s="8" t="s">
        <v>38</v>
      </c>
      <c r="D48" s="9">
        <v>4607165522215</v>
      </c>
      <c r="E48" s="5" t="s">
        <v>142</v>
      </c>
      <c r="F48" s="5" t="s">
        <v>156</v>
      </c>
      <c r="G48" s="5" t="s">
        <v>188</v>
      </c>
      <c r="H48" s="39">
        <v>2.9</v>
      </c>
      <c r="I48" s="39"/>
      <c r="J48" s="11">
        <v>583</v>
      </c>
      <c r="K48" s="11">
        <v>641</v>
      </c>
      <c r="L48" s="11">
        <v>705</v>
      </c>
      <c r="M48" s="11">
        <v>892</v>
      </c>
      <c r="N48" s="6"/>
      <c r="O48" s="7" t="str">
        <f t="shared" si="0"/>
        <v/>
      </c>
    </row>
    <row r="49" spans="1:15" ht="63.75" customHeight="1" thickBot="1" x14ac:dyDescent="0.3">
      <c r="A49" s="19"/>
      <c r="B49" s="11" t="s">
        <v>112</v>
      </c>
      <c r="C49" s="8" t="s">
        <v>125</v>
      </c>
      <c r="D49" s="9">
        <v>4607165523076</v>
      </c>
      <c r="E49" s="5" t="s">
        <v>150</v>
      </c>
      <c r="F49" s="5" t="s">
        <v>156</v>
      </c>
      <c r="G49" s="5" t="s">
        <v>182</v>
      </c>
      <c r="H49" s="39">
        <v>2.4500000000000002</v>
      </c>
      <c r="I49" s="39"/>
      <c r="J49" s="11">
        <v>572</v>
      </c>
      <c r="K49" s="11">
        <v>629</v>
      </c>
      <c r="L49" s="11">
        <v>692</v>
      </c>
      <c r="M49" s="11">
        <v>876</v>
      </c>
      <c r="N49" s="6"/>
      <c r="O49" s="7" t="str">
        <f t="shared" si="0"/>
        <v/>
      </c>
    </row>
    <row r="50" spans="1:15" ht="55.5" customHeight="1" thickBot="1" x14ac:dyDescent="0.3">
      <c r="A50" s="19"/>
      <c r="B50" s="11" t="s">
        <v>28</v>
      </c>
      <c r="C50" s="8" t="s">
        <v>122</v>
      </c>
      <c r="D50" s="9">
        <v>4607165523069</v>
      </c>
      <c r="E50" s="5" t="s">
        <v>98</v>
      </c>
      <c r="F50" s="5" t="s">
        <v>156</v>
      </c>
      <c r="G50" s="5" t="s">
        <v>164</v>
      </c>
      <c r="H50" s="39">
        <v>2.15</v>
      </c>
      <c r="I50" s="39"/>
      <c r="J50" s="11">
        <v>561</v>
      </c>
      <c r="K50" s="11">
        <v>617</v>
      </c>
      <c r="L50" s="11">
        <v>679</v>
      </c>
      <c r="M50" s="11">
        <v>859</v>
      </c>
      <c r="N50" s="6"/>
      <c r="O50" s="7" t="str">
        <f t="shared" si="0"/>
        <v/>
      </c>
    </row>
    <row r="51" spans="1:15" ht="55.5" customHeight="1" thickBot="1" x14ac:dyDescent="0.3">
      <c r="A51" s="19"/>
      <c r="B51" s="11" t="s">
        <v>27</v>
      </c>
      <c r="C51" s="8" t="s">
        <v>127</v>
      </c>
      <c r="D51" s="9">
        <v>4607165520686</v>
      </c>
      <c r="E51" s="5" t="s">
        <v>149</v>
      </c>
      <c r="F51" s="5" t="s">
        <v>157</v>
      </c>
      <c r="G51" s="5"/>
      <c r="H51" s="39">
        <v>2.15</v>
      </c>
      <c r="I51" s="39"/>
      <c r="J51" s="11">
        <v>462</v>
      </c>
      <c r="K51" s="11">
        <v>508</v>
      </c>
      <c r="L51" s="11">
        <v>559</v>
      </c>
      <c r="M51" s="11">
        <v>707</v>
      </c>
      <c r="N51" s="6"/>
      <c r="O51" s="7" t="str">
        <f>IF(M51*N51&gt;0,M51*N51,"")</f>
        <v/>
      </c>
    </row>
    <row r="52" spans="1:15" ht="63.75" customHeight="1" thickBot="1" x14ac:dyDescent="0.3">
      <c r="A52" s="19"/>
      <c r="B52" s="11" t="s">
        <v>113</v>
      </c>
      <c r="C52" s="8" t="s">
        <v>128</v>
      </c>
      <c r="D52" s="9">
        <v>4607165521591</v>
      </c>
      <c r="E52" s="5" t="s">
        <v>155</v>
      </c>
      <c r="F52" s="5" t="s">
        <v>157</v>
      </c>
      <c r="G52" s="5"/>
      <c r="H52" s="39">
        <v>4.3499999999999996</v>
      </c>
      <c r="I52" s="39"/>
      <c r="J52" s="11">
        <v>715</v>
      </c>
      <c r="K52" s="11">
        <v>787</v>
      </c>
      <c r="L52" s="11">
        <v>866</v>
      </c>
      <c r="M52" s="11">
        <v>1096</v>
      </c>
      <c r="N52" s="6"/>
      <c r="O52" s="7" t="str">
        <f>IF(M52*N52&gt;0,M52*N52,"")</f>
        <v/>
      </c>
    </row>
    <row r="53" spans="1:15" ht="59.25" customHeight="1" thickBot="1" x14ac:dyDescent="0.3">
      <c r="A53" s="19"/>
      <c r="B53" s="11" t="s">
        <v>26</v>
      </c>
      <c r="C53" s="8" t="s">
        <v>126</v>
      </c>
      <c r="D53" s="9">
        <v>4607165521584</v>
      </c>
      <c r="E53" s="5" t="s">
        <v>141</v>
      </c>
      <c r="F53" s="5" t="s">
        <v>158</v>
      </c>
      <c r="G53" s="5" t="s">
        <v>183</v>
      </c>
      <c r="H53" s="39">
        <v>2.25</v>
      </c>
      <c r="I53" s="39"/>
      <c r="J53" s="11">
        <v>462</v>
      </c>
      <c r="K53" s="11">
        <v>508</v>
      </c>
      <c r="L53" s="11">
        <v>559</v>
      </c>
      <c r="M53" s="11">
        <v>707</v>
      </c>
      <c r="N53" s="6"/>
      <c r="O53" s="7" t="str">
        <f t="shared" ref="O53:O60" si="2">IF(M53*N53&gt;0,M53*N53,"")</f>
        <v/>
      </c>
    </row>
    <row r="54" spans="1:15" ht="63" customHeight="1" thickBot="1" x14ac:dyDescent="0.3">
      <c r="A54" s="19"/>
      <c r="B54" s="11" t="s">
        <v>15</v>
      </c>
      <c r="C54" s="8" t="s">
        <v>130</v>
      </c>
      <c r="D54" s="9">
        <v>4607165520693</v>
      </c>
      <c r="E54" s="5" t="s">
        <v>140</v>
      </c>
      <c r="F54" s="5" t="s">
        <v>159</v>
      </c>
      <c r="G54" s="5"/>
      <c r="H54" s="39">
        <v>0.8</v>
      </c>
      <c r="I54" s="39"/>
      <c r="J54" s="11">
        <v>270</v>
      </c>
      <c r="K54" s="11">
        <v>297</v>
      </c>
      <c r="L54" s="11">
        <v>327</v>
      </c>
      <c r="M54" s="11">
        <v>414</v>
      </c>
      <c r="N54" s="6"/>
      <c r="O54" s="7" t="str">
        <f t="shared" si="2"/>
        <v/>
      </c>
    </row>
    <row r="55" spans="1:15" ht="63" customHeight="1" thickBot="1" x14ac:dyDescent="0.3">
      <c r="A55" s="19"/>
      <c r="B55" s="11" t="s">
        <v>114</v>
      </c>
      <c r="C55" s="8" t="s">
        <v>105</v>
      </c>
      <c r="D55" s="9">
        <v>4607165523403</v>
      </c>
      <c r="E55" s="5" t="s">
        <v>98</v>
      </c>
      <c r="F55" s="5" t="s">
        <v>156</v>
      </c>
      <c r="G55" s="5" t="s">
        <v>164</v>
      </c>
      <c r="H55" s="39">
        <v>3.25</v>
      </c>
      <c r="I55" s="39"/>
      <c r="J55" s="11">
        <v>645</v>
      </c>
      <c r="K55" s="11">
        <v>710</v>
      </c>
      <c r="L55" s="11">
        <v>781</v>
      </c>
      <c r="M55" s="11">
        <v>988</v>
      </c>
      <c r="N55" s="6"/>
      <c r="O55" s="7" t="str">
        <f t="shared" si="2"/>
        <v/>
      </c>
    </row>
    <row r="56" spans="1:15" ht="63" customHeight="1" thickBot="1" x14ac:dyDescent="0.3">
      <c r="A56" s="19"/>
      <c r="B56" s="11" t="s">
        <v>115</v>
      </c>
      <c r="C56" s="8" t="s">
        <v>124</v>
      </c>
      <c r="D56" s="9">
        <v>4607165523595</v>
      </c>
      <c r="E56" s="5" t="s">
        <v>153</v>
      </c>
      <c r="F56" s="5" t="s">
        <v>156</v>
      </c>
      <c r="G56" s="5" t="s">
        <v>184</v>
      </c>
      <c r="H56" s="39">
        <v>3.2</v>
      </c>
      <c r="I56" s="39"/>
      <c r="J56" s="11">
        <v>630</v>
      </c>
      <c r="K56" s="11">
        <v>693</v>
      </c>
      <c r="L56" s="11">
        <v>762</v>
      </c>
      <c r="M56" s="11">
        <v>964</v>
      </c>
      <c r="N56" s="6"/>
      <c r="O56" s="7" t="str">
        <f>IF(M56*N56&gt;0,M56*N56,"")</f>
        <v/>
      </c>
    </row>
    <row r="57" spans="1:15" ht="63" customHeight="1" thickBot="1" x14ac:dyDescent="0.3">
      <c r="A57" s="19"/>
      <c r="B57" s="11" t="s">
        <v>116</v>
      </c>
      <c r="C57" s="8" t="s">
        <v>120</v>
      </c>
      <c r="D57" s="9">
        <v>4607165523243</v>
      </c>
      <c r="E57" s="5" t="s">
        <v>152</v>
      </c>
      <c r="F57" s="5" t="s">
        <v>156</v>
      </c>
      <c r="G57" s="5" t="s">
        <v>179</v>
      </c>
      <c r="H57" s="39">
        <v>4.7</v>
      </c>
      <c r="I57" s="39"/>
      <c r="J57" s="11">
        <v>730</v>
      </c>
      <c r="K57" s="11">
        <v>803</v>
      </c>
      <c r="L57" s="11">
        <v>883</v>
      </c>
      <c r="M57" s="11">
        <v>1117</v>
      </c>
      <c r="N57" s="6"/>
      <c r="O57" s="7" t="str">
        <f t="shared" si="2"/>
        <v/>
      </c>
    </row>
    <row r="58" spans="1:15" ht="63" customHeight="1" thickBot="1" x14ac:dyDescent="0.3">
      <c r="A58" s="19"/>
      <c r="B58" s="11" t="s">
        <v>20</v>
      </c>
      <c r="C58" s="8" t="s">
        <v>129</v>
      </c>
      <c r="D58" s="9">
        <v>4607165523236</v>
      </c>
      <c r="E58" s="5" t="s">
        <v>145</v>
      </c>
      <c r="F58" s="5" t="s">
        <v>186</v>
      </c>
      <c r="G58" s="5" t="s">
        <v>187</v>
      </c>
      <c r="H58" s="39">
        <v>1.61</v>
      </c>
      <c r="I58" s="39"/>
      <c r="J58" s="11">
        <v>185</v>
      </c>
      <c r="K58" s="11">
        <v>204</v>
      </c>
      <c r="L58" s="11">
        <v>224</v>
      </c>
      <c r="M58" s="11">
        <v>284</v>
      </c>
      <c r="N58" s="6"/>
      <c r="O58" s="7" t="str">
        <f t="shared" si="2"/>
        <v/>
      </c>
    </row>
    <row r="59" spans="1:15" ht="63" customHeight="1" thickBot="1" x14ac:dyDescent="0.3">
      <c r="A59" s="19"/>
      <c r="B59" s="11" t="s">
        <v>146</v>
      </c>
      <c r="C59" s="8" t="s">
        <v>205</v>
      </c>
      <c r="D59" s="9">
        <v>4607165523908</v>
      </c>
      <c r="E59" s="5" t="s">
        <v>147</v>
      </c>
      <c r="F59" s="5" t="s">
        <v>206</v>
      </c>
      <c r="G59" s="29" t="s">
        <v>194</v>
      </c>
      <c r="H59" s="18">
        <v>23</v>
      </c>
      <c r="I59" s="18"/>
      <c r="J59" s="11">
        <v>3150</v>
      </c>
      <c r="K59" s="11">
        <v>3465</v>
      </c>
      <c r="L59" s="11">
        <v>3812</v>
      </c>
      <c r="M59" s="11">
        <v>4764</v>
      </c>
      <c r="N59" s="6"/>
      <c r="O59" s="7" t="str">
        <f t="shared" si="2"/>
        <v/>
      </c>
    </row>
    <row r="60" spans="1:15" ht="63" customHeight="1" thickBot="1" x14ac:dyDescent="0.3">
      <c r="A60" s="19"/>
      <c r="B60" s="11" t="s">
        <v>117</v>
      </c>
      <c r="C60" s="8" t="s">
        <v>119</v>
      </c>
      <c r="D60" s="9">
        <v>4607165523656</v>
      </c>
      <c r="E60" s="5" t="s">
        <v>154</v>
      </c>
      <c r="F60" s="5" t="s">
        <v>156</v>
      </c>
      <c r="G60" s="5" t="s">
        <v>185</v>
      </c>
      <c r="H60" s="39">
        <v>5.2</v>
      </c>
      <c r="I60" s="39"/>
      <c r="J60" s="11">
        <v>950</v>
      </c>
      <c r="K60" s="11">
        <v>1045</v>
      </c>
      <c r="L60" s="11">
        <v>1150</v>
      </c>
      <c r="M60" s="11">
        <v>1458</v>
      </c>
      <c r="N60" s="6"/>
      <c r="O60" s="7" t="str">
        <f t="shared" si="2"/>
        <v/>
      </c>
    </row>
    <row r="61" spans="1:15" ht="38.450000000000003" customHeight="1" thickBot="1" x14ac:dyDescent="0.3">
      <c r="I61" s="20"/>
      <c r="M61" s="26" t="s">
        <v>18</v>
      </c>
      <c r="N61" s="28">
        <f>SUM(N3:N60)</f>
        <v>0</v>
      </c>
      <c r="O61" s="27">
        <f>SUM(O3:O60)</f>
        <v>0</v>
      </c>
    </row>
  </sheetData>
  <mergeCells count="6">
    <mergeCell ref="A1:B1"/>
    <mergeCell ref="C1:I1"/>
    <mergeCell ref="J1:O1"/>
    <mergeCell ref="A41:N41"/>
    <mergeCell ref="A3:N3"/>
    <mergeCell ref="A14:N14"/>
  </mergeCells>
  <phoneticPr fontId="0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2015-01-20T17:09:09Z</cp:lastPrinted>
  <dcterms:created xsi:type="dcterms:W3CDTF">2006-09-28T05:33:49Z</dcterms:created>
  <dcterms:modified xsi:type="dcterms:W3CDTF">2020-12-22T05:57:39Z</dcterms:modified>
</cp:coreProperties>
</file>